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6.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7.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omments1.xml" ContentType="application/vnd.openxmlformats-officedocument.spreadsheetml.comments+xml"/>
  <Override PartName="/xl/drawings/drawing8.xml" ContentType="application/vnd.openxmlformats-officedocument.drawing+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omments2.xml" ContentType="application/vnd.openxmlformats-officedocument.spreadsheetml.comments+xml"/>
  <Override PartName="/xl/drawings/drawing9.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omments3.xml" ContentType="application/vnd.openxmlformats-officedocument.spreadsheetml.comments+xml"/>
  <Override PartName="/xl/drawings/drawing10.xml" ContentType="application/vnd.openxmlformats-officedocument.drawing+xml"/>
  <Override PartName="/xl/ctrlProps/ctrlProp351.xml" ContentType="application/vnd.ms-excel.controlproperties+xml"/>
  <Override PartName="/xl/ctrlProps/ctrlProp352.xml" ContentType="application/vnd.ms-excel.controlproperties+xml"/>
  <Override PartName="/xl/drawings/drawing11.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omments4.xml" ContentType="application/vnd.openxmlformats-officedocument.spreadsheetml.comments+xml"/>
  <Override PartName="/xl/drawings/drawing12.xml" ContentType="application/vnd.openxmlformats-officedocument.drawing+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drawings/drawing13.xml" ContentType="application/vnd.openxmlformats-officedocument.drawing+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drawings/drawing14.xml" ContentType="application/vnd.openxmlformats-officedocument.drawing+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drawings/drawing15.xml" ContentType="application/vnd.openxmlformats-officedocument.drawing+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drawings/drawing16.xml" ContentType="application/vnd.openxmlformats-officedocument.drawing+xml"/>
  <Override PartName="/xl/ctrlProps/ctrlProp517.xml" ContentType="application/vnd.ms-excel.controlproperties+xml"/>
  <Override PartName="/xl/ctrlProps/ctrlProp518.xml" ContentType="application/vnd.ms-excel.controlproperties+xml"/>
  <Override PartName="/xl/comments5.xml" ContentType="application/vnd.openxmlformats-officedocument.spreadsheetml.comments+xml"/>
  <Override PartName="/xl/drawings/drawing17.xml" ContentType="application/vnd.openxmlformats-officedocument.drawing+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18.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drawings/drawing19.xml" ContentType="application/vnd.openxmlformats-officedocument.drawing+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drawings/drawing20.xml" ContentType="application/vnd.openxmlformats-officedocument.drawing+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drawings/drawing21.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omments6.xml" ContentType="application/vnd.openxmlformats-officedocument.spreadsheetml.comments+xml"/>
  <Override PartName="/xl/drawings/drawing22.xml" ContentType="application/vnd.openxmlformats-officedocument.drawing+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omments7.xml" ContentType="application/vnd.openxmlformats-officedocument.spreadsheetml.comments+xml"/>
  <Override PartName="/xl/drawings/drawing23.xml" ContentType="application/vnd.openxmlformats-officedocument.drawing+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drawings/drawing24.xml" ContentType="application/vnd.openxmlformats-officedocument.drawing+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drawings/drawing25.xml" ContentType="application/vnd.openxmlformats-officedocument.drawing+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drawings/drawing26.xml" ContentType="application/vnd.openxmlformats-officedocument.drawing+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drawings/drawing27.xml" ContentType="application/vnd.openxmlformats-officedocument.drawing+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T:\03 監査係\02_社会福祉法人・施設\020 指導監査\04 監査資料（事前提出）\R6\03 施設\"/>
    </mc:Choice>
  </mc:AlternateContent>
  <xr:revisionPtr revIDLastSave="0" documentId="8_{714DF3C9-5DA8-4437-A0A2-C340C449223C}" xr6:coauthVersionLast="47" xr6:coauthVersionMax="47" xr10:uidLastSave="{00000000-0000-0000-0000-000000000000}"/>
  <bookViews>
    <workbookView xWindow="-120" yWindow="-120" windowWidth="29040" windowHeight="15840" tabRatio="788" xr2:uid="{0F0BFFA0-D9FE-46F5-8847-FB8341F5B02C}"/>
  </bookViews>
  <sheets>
    <sheet name="表紙・鑑" sheetId="2" r:id="rId1"/>
    <sheet name="1施設の概況 " sheetId="3" r:id="rId2"/>
    <sheet name="2職員配置状況【共通・入所・生活介護・自立(機能)】 " sheetId="4" r:id="rId3"/>
    <sheet name="【自立(生活)・就労移行3種】" sheetId="5" r:id="rId4"/>
    <sheet name="2(2)医師(3)補充計画" sheetId="6" r:id="rId5"/>
    <sheet name="3採用・退職状況 " sheetId="7" r:id="rId6"/>
    <sheet name="4(1)職員の給与等(常勤職員用)" sheetId="43" r:id="rId7"/>
    <sheet name="4(2)職員の給与等(非常勤職員用)" sheetId="44" r:id="rId8"/>
    <sheet name="4(3)勤務状況 " sheetId="13" r:id="rId9"/>
    <sheet name="4(4)１ヶ月の勤務割 " sheetId="14" r:id="rId10"/>
    <sheet name="4(4)記入例" sheetId="15" r:id="rId11"/>
    <sheet name="5労働安全衛生" sheetId="20" r:id="rId12"/>
    <sheet name="6(1)施設職員の研修実施状況" sheetId="18" r:id="rId13"/>
    <sheet name="6(2)新規採用職員の研修実施状況" sheetId="19" r:id="rId14"/>
    <sheet name="7入所者の状況" sheetId="21" r:id="rId15"/>
    <sheet name="8(1)計画(2)取組(3)拘束" sheetId="23" r:id="rId16"/>
    <sheet name="8(4)衛生(5)業務継続計画(6)事故" sheetId="41" r:id="rId17"/>
    <sheet name="8(7)虐待(8)入浴" sheetId="42" r:id="rId18"/>
    <sheet name="8(9)リハビリ(10)クラブ(11)地域交流(12)行事" sheetId="25" r:id="rId19"/>
    <sheet name="8(13)就労支援" sheetId="26" r:id="rId20"/>
    <sheet name="8(14)日常生活(15)苦情 9衛生管理" sheetId="27" r:id="rId21"/>
    <sheet name="10入所者処遇に関する配慮・工夫等11日常生活費" sheetId="28" r:id="rId22"/>
    <sheet name="12入所者の医療管理の状況" sheetId="29" r:id="rId23"/>
    <sheet name="13入所者の健康管理の実施状況 " sheetId="30" r:id="rId24"/>
    <sheet name="14(1)預り金(2)日用品" sheetId="31" r:id="rId25"/>
    <sheet name="14(1)記入例" sheetId="32" r:id="rId26"/>
    <sheet name="14(3)入所者負担" sheetId="33" r:id="rId27"/>
    <sheet name="15(1)退所時の金品の処分状況" sheetId="34" r:id="rId28"/>
    <sheet name="15(2)遺留金品の処分状況" sheetId="35" r:id="rId29"/>
    <sheet name="16給食の状況" sheetId="36" r:id="rId30"/>
    <sheet name="16(2)給食の状況" sheetId="37" r:id="rId31"/>
    <sheet name="16(3)検便(4)保健所(5)委託(6)衛生(7)保存食" sheetId="38" r:id="rId32"/>
    <sheet name="17災害事故防止対策" sheetId="39" r:id="rId33"/>
    <sheet name="18諸規程等の整備状況" sheetId="40" r:id="rId34"/>
  </sheets>
  <externalReferences>
    <externalReference r:id="rId35"/>
  </externalReferences>
  <definedNames>
    <definedName name="_xlnm.Print_Area" localSheetId="3">'【自立(生活)・就労移行3種】'!$A$1:$AL$36</definedName>
    <definedName name="_xlnm.Print_Area" localSheetId="21">'10入所者処遇に関する配慮・工夫等11日常生活費'!$A$1:$AQ$35</definedName>
    <definedName name="_xlnm.Print_Area" localSheetId="22">'12入所者の医療管理の状況'!$A$1:$AR$39</definedName>
    <definedName name="_xlnm.Print_Area" localSheetId="23">'13入所者の健康管理の実施状況 '!$A$1:$AK$36</definedName>
    <definedName name="_xlnm.Print_Area" localSheetId="25">'14(1)記入例'!$A$1:$X$16</definedName>
    <definedName name="_xlnm.Print_Area" localSheetId="24">'14(1)預り金(2)日用品'!$A$1:$AP$33</definedName>
    <definedName name="_xlnm.Print_Area" localSheetId="26">'14(3)入所者負担'!$A$1:$AJ$37</definedName>
    <definedName name="_xlnm.Print_Area" localSheetId="27">'15(1)退所時の金品の処分状況'!$A$1:$AQ$45</definedName>
    <definedName name="_xlnm.Print_Area" localSheetId="28">'15(2)遺留金品の処分状況'!$A$1:$BG$46</definedName>
    <definedName name="_xlnm.Print_Area" localSheetId="30">'16(2)給食の状況'!$A$1:$AL$35</definedName>
    <definedName name="_xlnm.Print_Area" localSheetId="31">'16(3)検便(4)保健所(5)委託(6)衛生(7)保存食'!$A$1:$AK$31</definedName>
    <definedName name="_xlnm.Print_Area" localSheetId="29">'16給食の状況'!$A$1:$AV$44</definedName>
    <definedName name="_xlnm.Print_Area" localSheetId="32">'17災害事故防止対策'!$A$1:$AP$44</definedName>
    <definedName name="_xlnm.Print_Area" localSheetId="33">'18諸規程等の整備状況'!$A$1:$AR$32</definedName>
    <definedName name="_xlnm.Print_Area" localSheetId="1">'1施設の概況 '!$A$1:$AN$37</definedName>
    <definedName name="_xlnm.Print_Area" localSheetId="4">'2(2)医師(3)補充計画'!$A$1:$AS$23</definedName>
    <definedName name="_xlnm.Print_Area" localSheetId="2">'2職員配置状況【共通・入所・生活介護・自立(機能)】 '!$A$1:$AS$37</definedName>
    <definedName name="_xlnm.Print_Area" localSheetId="5">'3採用・退職状況 '!$A$1:$AV$46</definedName>
    <definedName name="_xlnm.Print_Area" localSheetId="6">'4(1)職員の給与等(常勤職員用)'!$A$1:$AU$50</definedName>
    <definedName name="_xlnm.Print_Area" localSheetId="7">'4(2)職員の給与等(非常勤職員用)'!$A$1:$AU$50</definedName>
    <definedName name="_xlnm.Print_Area" localSheetId="8">'4(3)勤務状況 '!$A$1:$AH$37</definedName>
    <definedName name="_xlnm.Print_Area" localSheetId="9">'4(4)１ヶ月の勤務割 '!$A$1:$BB$47</definedName>
    <definedName name="_xlnm.Print_Area" localSheetId="10">'4(4)記入例'!$A$1:$BB$34</definedName>
    <definedName name="_xlnm.Print_Area" localSheetId="11">'5労働安全衛生'!$A$1:$AQ$48</definedName>
    <definedName name="_xlnm.Print_Area" localSheetId="12">'6(1)施設職員の研修実施状況'!$A$1:$AQ$47</definedName>
    <definedName name="_xlnm.Print_Area" localSheetId="13">'6(2)新規採用職員の研修実施状況'!$A$1:$AI$46</definedName>
    <definedName name="_xlnm.Print_Area" localSheetId="14">'7入所者の状況'!$A$1:$AR$47</definedName>
    <definedName name="_xlnm.Print_Area" localSheetId="15">'8(1)計画(2)取組(3)拘束'!$A$1:$AM$37</definedName>
    <definedName name="_xlnm.Print_Area" localSheetId="19">'8(13)就労支援'!$A$1:$AH$29</definedName>
    <definedName name="_xlnm.Print_Area" localSheetId="20">'8(14)日常生活(15)苦情 9衛生管理'!$A$1:$AP$43</definedName>
    <definedName name="_xlnm.Print_Area" localSheetId="16">'8(4)衛生(5)業務継続計画(6)事故'!$A$1:$AH$38</definedName>
    <definedName name="_xlnm.Print_Area" localSheetId="17">'8(7)虐待(8)入浴'!$A$1:$AI$28</definedName>
    <definedName name="_xlnm.Print_Area" localSheetId="18">'8(9)リハビリ(10)クラブ(11)地域交流(12)行事'!$A$1:$AS$38</definedName>
    <definedName name="_xlnm.Print_Area" localSheetId="0">表紙・鑑!$A$1:$P$19</definedName>
    <definedName name="施設一覧" localSheetId="22">[1]設定!$A$32:$A$34</definedName>
    <definedName name="施設一覧" localSheetId="23">[1]設定!$A$32:$A$34</definedName>
    <definedName name="施設一覧" localSheetId="32">[1]設定!$A$32:$A$34</definedName>
    <definedName name="施設一覧" localSheetId="33">[1]設定!$A$32:$A$34</definedName>
    <definedName name="施設一覧" localSheetId="1">[1]設定!$A$32:$A$34</definedName>
    <definedName name="施設一覧" localSheetId="4">[1]設定!$A$32:$A$34</definedName>
    <definedName name="施設一覧" localSheetId="2">[1]設定!$A$32:$A$34</definedName>
    <definedName name="施設一覧" localSheetId="5">[1]設定!$A$32:$A$34</definedName>
    <definedName name="施設一覧" localSheetId="6">[1]設定!$A$32:$A$34</definedName>
    <definedName name="施設一覧" localSheetId="7">[1]設定!$A$32:$A$34</definedName>
    <definedName name="施設一覧" localSheetId="8">[1]設定!$A$32:$A$34</definedName>
    <definedName name="施設一覧" localSheetId="9">[1]設定!$A$32:$A$34</definedName>
    <definedName name="施設一覧" localSheetId="11">[1]設定!$A$32:$A$34</definedName>
    <definedName name="施設一覧" localSheetId="12">[1]設定!$A$32:$A$34</definedName>
    <definedName name="施設一覧" localSheetId="13">[1]設定!$A$32:$A$34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4" i="44" l="1"/>
  <c r="AT42" i="44"/>
  <c r="AT40" i="44"/>
  <c r="AT38" i="44"/>
  <c r="AT36" i="44"/>
  <c r="AT34" i="44"/>
  <c r="AT32" i="44"/>
  <c r="AT30" i="44"/>
  <c r="AT28" i="44"/>
  <c r="AT26" i="44"/>
  <c r="AT24" i="44"/>
  <c r="AT22" i="44"/>
  <c r="AT20" i="44"/>
  <c r="AT18" i="44"/>
  <c r="AT16" i="44"/>
  <c r="AT14" i="44"/>
  <c r="AT12" i="44"/>
  <c r="AT10" i="44"/>
  <c r="AT8" i="44"/>
  <c r="AL5" i="44"/>
  <c r="Y44" i="43"/>
  <c r="AT42" i="43"/>
  <c r="AT40" i="43"/>
  <c r="AT38" i="43"/>
  <c r="AT36" i="43"/>
  <c r="AT34" i="43"/>
  <c r="AT32" i="43"/>
  <c r="AT30" i="43"/>
  <c r="AT28" i="43"/>
  <c r="AT26" i="43"/>
  <c r="AT24" i="43"/>
  <c r="AT22" i="43"/>
  <c r="AT20" i="43"/>
  <c r="AT18" i="43"/>
  <c r="AT16" i="43"/>
  <c r="AT14" i="43"/>
  <c r="AT12" i="43"/>
  <c r="AT10" i="43"/>
  <c r="AT8" i="43"/>
  <c r="AL5" i="43"/>
  <c r="N24" i="25"/>
  <c r="A2" i="25"/>
  <c r="AB2" i="25"/>
  <c r="X26" i="42"/>
  <c r="U26" i="42"/>
  <c r="R26" i="42"/>
  <c r="O26" i="42"/>
  <c r="L26" i="42"/>
  <c r="I26" i="42"/>
  <c r="BK42" i="14"/>
  <c r="BJ42" i="14"/>
  <c r="BI42" i="14"/>
  <c r="BH42" i="14"/>
  <c r="BG42" i="14"/>
  <c r="BF42" i="14"/>
  <c r="BE42" i="14"/>
  <c r="BD42" i="14"/>
  <c r="BC42" i="14"/>
  <c r="A40" i="36"/>
  <c r="Y3" i="39"/>
  <c r="A2" i="19"/>
  <c r="A2" i="18"/>
  <c r="AC32" i="39"/>
  <c r="AC31" i="39"/>
  <c r="AC24" i="39"/>
  <c r="M8" i="38"/>
  <c r="M7" i="38"/>
  <c r="M6" i="38"/>
  <c r="M5" i="38"/>
  <c r="G8" i="38"/>
  <c r="G7" i="38"/>
  <c r="G6" i="38"/>
  <c r="G5" i="38"/>
  <c r="A8" i="38"/>
  <c r="A7" i="38"/>
  <c r="A6" i="38"/>
  <c r="A5" i="38"/>
  <c r="C11" i="6"/>
  <c r="A2" i="35"/>
  <c r="AF42" i="35"/>
  <c r="AF40" i="35"/>
  <c r="AF38" i="35"/>
  <c r="AF36" i="35"/>
  <c r="AF34" i="35"/>
  <c r="AF32" i="35"/>
  <c r="AF30" i="35"/>
  <c r="AF28" i="35"/>
  <c r="AF26" i="35"/>
  <c r="AF24" i="35"/>
  <c r="AF22" i="35"/>
  <c r="AF20" i="35"/>
  <c r="AF18" i="35"/>
  <c r="AF16" i="35"/>
  <c r="AF14" i="35"/>
  <c r="AF12" i="35"/>
  <c r="AF10" i="35"/>
  <c r="AF8" i="35"/>
  <c r="Y7" i="34"/>
  <c r="A2" i="34"/>
  <c r="Y43" i="34"/>
  <c r="Y41" i="34"/>
  <c r="Y39" i="34"/>
  <c r="Y37" i="34"/>
  <c r="Y35" i="34"/>
  <c r="Y33" i="34"/>
  <c r="Y31" i="34"/>
  <c r="Y29" i="34"/>
  <c r="Y27" i="34"/>
  <c r="Y25" i="34"/>
  <c r="Y23" i="34"/>
  <c r="Y21" i="34"/>
  <c r="Y19" i="34"/>
  <c r="Y17" i="34"/>
  <c r="Y15" i="34"/>
  <c r="Y13" i="34"/>
  <c r="Y11" i="34"/>
  <c r="Y9" i="34"/>
  <c r="A2" i="33"/>
  <c r="AT44" i="44" l="1"/>
  <c r="AT44" i="43"/>
  <c r="A2" i="30"/>
  <c r="A2" i="29"/>
  <c r="AA38" i="29"/>
  <c r="E8" i="29" l="1"/>
  <c r="E38" i="29"/>
  <c r="AA35" i="29"/>
  <c r="E35" i="29"/>
  <c r="AA32" i="29"/>
  <c r="E32" i="29"/>
  <c r="AA29" i="29"/>
  <c r="E29" i="29"/>
  <c r="AA26" i="29"/>
  <c r="E26" i="29"/>
  <c r="AA23" i="29"/>
  <c r="E23" i="29"/>
  <c r="AA20" i="29"/>
  <c r="E20" i="29"/>
  <c r="AA17" i="29"/>
  <c r="E17" i="29"/>
  <c r="AA14" i="29"/>
  <c r="E14" i="29"/>
  <c r="AA11" i="29"/>
  <c r="E11" i="29"/>
  <c r="AA8" i="29"/>
  <c r="AP35" i="21" l="1"/>
  <c r="Y32" i="21"/>
  <c r="U47" i="21"/>
  <c r="R47" i="21"/>
  <c r="O47" i="21"/>
  <c r="L47" i="21"/>
  <c r="I47" i="21"/>
  <c r="F47" i="21"/>
  <c r="Q36" i="21"/>
  <c r="Q34" i="21"/>
  <c r="N38" i="21"/>
  <c r="K38" i="21"/>
  <c r="H38" i="21"/>
  <c r="Q38" i="21" s="1"/>
  <c r="E38" i="21"/>
  <c r="AP15" i="21"/>
  <c r="AM15" i="21"/>
  <c r="F29" i="21"/>
  <c r="C29" i="21"/>
  <c r="AJ29" i="21"/>
  <c r="AG29" i="21"/>
  <c r="AD29" i="21"/>
  <c r="AA29" i="21"/>
  <c r="X29" i="21"/>
  <c r="U29" i="21"/>
  <c r="R29" i="21"/>
  <c r="O29" i="21"/>
  <c r="L29" i="21"/>
  <c r="AP29" i="21" s="1"/>
  <c r="I29" i="21"/>
  <c r="AP27" i="21"/>
  <c r="AM27" i="21"/>
  <c r="AP25" i="21"/>
  <c r="AM25" i="21"/>
  <c r="AP23" i="21"/>
  <c r="AM23" i="21"/>
  <c r="AP21" i="21"/>
  <c r="AM21" i="21"/>
  <c r="AP19" i="21"/>
  <c r="AM19" i="21"/>
  <c r="AP17" i="21"/>
  <c r="AM17" i="21"/>
  <c r="Y9" i="21"/>
  <c r="X8" i="21"/>
  <c r="Y7" i="21"/>
  <c r="X6" i="21"/>
  <c r="A2" i="20"/>
  <c r="AM29" i="21" l="1"/>
  <c r="BK20" i="15"/>
  <c r="BJ20" i="15"/>
  <c r="BI20" i="15"/>
  <c r="BH20" i="15"/>
  <c r="BG20" i="15"/>
  <c r="BF20" i="15"/>
  <c r="BE20" i="15"/>
  <c r="BD20" i="15"/>
  <c r="BC20" i="15"/>
  <c r="BU14" i="15"/>
  <c r="BU13" i="15"/>
  <c r="BU12" i="15"/>
  <c r="BU11" i="15"/>
  <c r="BU10" i="15"/>
  <c r="BU9" i="15"/>
  <c r="BU8" i="15"/>
  <c r="BU7" i="15"/>
  <c r="BU6" i="15"/>
  <c r="BK6" i="15"/>
  <c r="BT6" i="15" s="1"/>
  <c r="BJ6" i="15"/>
  <c r="BJ11" i="15" s="1"/>
  <c r="BS11" i="15" s="1"/>
  <c r="BI6" i="15"/>
  <c r="BI11" i="15" s="1"/>
  <c r="BR11" i="15" s="1"/>
  <c r="BH6" i="15"/>
  <c r="BH15" i="15" s="1"/>
  <c r="BQ15" i="15" s="1"/>
  <c r="BG6" i="15"/>
  <c r="BG9" i="15" s="1"/>
  <c r="BP9" i="15" s="1"/>
  <c r="BF6" i="15"/>
  <c r="BF9" i="15" s="1"/>
  <c r="BO9" i="15" s="1"/>
  <c r="BE6" i="15"/>
  <c r="BE17" i="15" s="1"/>
  <c r="BN17" i="15" s="1"/>
  <c r="BD6" i="15"/>
  <c r="BM6" i="15" s="1"/>
  <c r="BC6" i="15"/>
  <c r="BL6" i="15" s="1"/>
  <c r="BI37" i="14"/>
  <c r="BH37" i="14"/>
  <c r="BK33" i="14"/>
  <c r="BD33" i="14"/>
  <c r="BC33" i="14"/>
  <c r="BU30" i="14"/>
  <c r="BU29" i="14"/>
  <c r="BI29" i="14"/>
  <c r="BH29" i="14"/>
  <c r="BU28" i="14"/>
  <c r="BU27" i="14"/>
  <c r="BU26" i="14"/>
  <c r="BU25" i="14"/>
  <c r="BK21" i="14"/>
  <c r="BJ21" i="14"/>
  <c r="BS21" i="14" s="1"/>
  <c r="BC21" i="14"/>
  <c r="BF17" i="14"/>
  <c r="BE17" i="14"/>
  <c r="BN17" i="14" s="1"/>
  <c r="BU14" i="14"/>
  <c r="BU13" i="14"/>
  <c r="BK13" i="14"/>
  <c r="BJ13" i="14"/>
  <c r="BS13" i="14" s="1"/>
  <c r="BC13" i="14"/>
  <c r="BU12" i="14"/>
  <c r="BU11" i="14"/>
  <c r="BU10" i="14"/>
  <c r="BU9" i="14"/>
  <c r="BJ9" i="14"/>
  <c r="BS9" i="14" s="1"/>
  <c r="BI9" i="14"/>
  <c r="BU8" i="14"/>
  <c r="BU7" i="14"/>
  <c r="BU6" i="14"/>
  <c r="BR6" i="14"/>
  <c r="BO6" i="14"/>
  <c r="BK6" i="14"/>
  <c r="BT6" i="14" s="1"/>
  <c r="BJ6" i="14"/>
  <c r="BJ17" i="14" s="1"/>
  <c r="BS17" i="14" s="1"/>
  <c r="BI6" i="14"/>
  <c r="BI17" i="14" s="1"/>
  <c r="BH6" i="14"/>
  <c r="BH33" i="14" s="1"/>
  <c r="BG6" i="14"/>
  <c r="BG21" i="14" s="1"/>
  <c r="BP21" i="14" s="1"/>
  <c r="BF6" i="14"/>
  <c r="BF9" i="14" s="1"/>
  <c r="BE6" i="14"/>
  <c r="BE37" i="14" s="1"/>
  <c r="BN37" i="14" s="1"/>
  <c r="BD6" i="14"/>
  <c r="BD25" i="14" s="1"/>
  <c r="BC6" i="14"/>
  <c r="BL6" i="14" s="1"/>
  <c r="K25" i="13"/>
  <c r="H25" i="13" s="1"/>
  <c r="N25" i="13" s="1"/>
  <c r="K23" i="13"/>
  <c r="H23" i="13" s="1"/>
  <c r="N23" i="13" s="1"/>
  <c r="K21" i="13"/>
  <c r="H21" i="13" s="1"/>
  <c r="N21" i="13" s="1"/>
  <c r="K19" i="13"/>
  <c r="H19" i="13" s="1"/>
  <c r="N19" i="13" s="1"/>
  <c r="K17" i="13"/>
  <c r="H17" i="13" s="1"/>
  <c r="N17" i="13" s="1"/>
  <c r="K15" i="13"/>
  <c r="H15" i="13" s="1"/>
  <c r="N15" i="13" s="1"/>
  <c r="K13" i="13"/>
  <c r="H13" i="13" s="1"/>
  <c r="N13" i="13" s="1"/>
  <c r="K11" i="13"/>
  <c r="H11" i="13" s="1"/>
  <c r="N11" i="13" s="1"/>
  <c r="K9" i="13"/>
  <c r="H9" i="13" s="1"/>
  <c r="N9" i="13" s="1"/>
  <c r="K7" i="13"/>
  <c r="H7" i="13" s="1"/>
  <c r="N7" i="13" s="1"/>
  <c r="AI15" i="7"/>
  <c r="AU15" i="7" s="1"/>
  <c r="AI17" i="7"/>
  <c r="AU17" i="7" s="1"/>
  <c r="AI9" i="7"/>
  <c r="AU9" i="7" s="1"/>
  <c r="AI11" i="7"/>
  <c r="AU11" i="7" s="1"/>
  <c r="AI7" i="7"/>
  <c r="AU7" i="7" s="1"/>
  <c r="A27" i="7"/>
  <c r="B13" i="7"/>
  <c r="A15" i="7"/>
  <c r="A9" i="7"/>
  <c r="A7" i="7"/>
  <c r="AQ19" i="7"/>
  <c r="AS13" i="7"/>
  <c r="AS19" i="7" s="1"/>
  <c r="AQ13" i="7"/>
  <c r="AO13" i="7"/>
  <c r="AO19" i="7" s="1"/>
  <c r="AM13" i="7"/>
  <c r="AM19" i="7" s="1"/>
  <c r="AK13" i="7"/>
  <c r="AK19" i="7" s="1"/>
  <c r="AG13" i="7"/>
  <c r="AG19" i="7" s="1"/>
  <c r="AE13" i="7"/>
  <c r="AE19" i="7" s="1"/>
  <c r="AC13" i="7"/>
  <c r="AC19" i="7" s="1"/>
  <c r="AA13" i="7"/>
  <c r="AA19" i="7" s="1"/>
  <c r="Y13" i="7"/>
  <c r="Y19" i="7" s="1"/>
  <c r="W13" i="7"/>
  <c r="W19" i="7" s="1"/>
  <c r="U13" i="7"/>
  <c r="U19" i="7" s="1"/>
  <c r="S13" i="7"/>
  <c r="S19" i="7" s="1"/>
  <c r="Q13" i="7"/>
  <c r="Q19" i="7" s="1"/>
  <c r="O13" i="7"/>
  <c r="O19" i="7" s="1"/>
  <c r="M13" i="7"/>
  <c r="M19" i="7" s="1"/>
  <c r="K13" i="7"/>
  <c r="K19" i="7" s="1"/>
  <c r="AF9" i="4"/>
  <c r="J17" i="4"/>
  <c r="AK36" i="3"/>
  <c r="AI36" i="3"/>
  <c r="L37" i="3"/>
  <c r="F37" i="3"/>
  <c r="BT33" i="14" l="1"/>
  <c r="BT21" i="14"/>
  <c r="BT13" i="14"/>
  <c r="BR37" i="14"/>
  <c r="BR29" i="14"/>
  <c r="BR17" i="14"/>
  <c r="BR9" i="14"/>
  <c r="BQ29" i="14"/>
  <c r="BQ37" i="14"/>
  <c r="BQ33" i="14"/>
  <c r="BO9" i="14"/>
  <c r="BO17" i="14"/>
  <c r="BM33" i="14"/>
  <c r="BM25" i="14"/>
  <c r="BC11" i="15"/>
  <c r="BL11" i="15" s="1"/>
  <c r="BN6" i="15"/>
  <c r="BK11" i="15"/>
  <c r="BT11" i="15" s="1"/>
  <c r="BH9" i="15"/>
  <c r="BQ9" i="15" s="1"/>
  <c r="BI9" i="15"/>
  <c r="BR9" i="15" s="1"/>
  <c r="BI15" i="15"/>
  <c r="BR15" i="15" s="1"/>
  <c r="BL21" i="14"/>
  <c r="BL33" i="14"/>
  <c r="BL13" i="14"/>
  <c r="BD11" i="15"/>
  <c r="BM11" i="15" s="1"/>
  <c r="BG13" i="15"/>
  <c r="BP13" i="15" s="1"/>
  <c r="BJ15" i="15"/>
  <c r="BS15" i="15" s="1"/>
  <c r="BG17" i="15"/>
  <c r="BP17" i="15" s="1"/>
  <c r="BP6" i="15"/>
  <c r="BJ9" i="15"/>
  <c r="BS9" i="15" s="1"/>
  <c r="BE11" i="15"/>
  <c r="BN11" i="15" s="1"/>
  <c r="BH13" i="15"/>
  <c r="BQ13" i="15" s="1"/>
  <c r="BC15" i="15"/>
  <c r="BL15" i="15" s="1"/>
  <c r="BK15" i="15"/>
  <c r="BT15" i="15" s="1"/>
  <c r="BH17" i="15"/>
  <c r="BQ17" i="15" s="1"/>
  <c r="BQ6" i="15"/>
  <c r="BC9" i="15"/>
  <c r="BL9" i="15" s="1"/>
  <c r="BK9" i="15"/>
  <c r="BT9" i="15" s="1"/>
  <c r="BF11" i="15"/>
  <c r="BO11" i="15" s="1"/>
  <c r="BI13" i="15"/>
  <c r="BR13" i="15" s="1"/>
  <c r="BD15" i="15"/>
  <c r="BM15" i="15" s="1"/>
  <c r="BI17" i="15"/>
  <c r="BR17" i="15" s="1"/>
  <c r="BF17" i="15"/>
  <c r="BO17" i="15" s="1"/>
  <c r="BO6" i="15"/>
  <c r="BR6" i="15"/>
  <c r="BD9" i="15"/>
  <c r="BM9" i="15" s="1"/>
  <c r="BG11" i="15"/>
  <c r="BP11" i="15" s="1"/>
  <c r="BJ13" i="15"/>
  <c r="BS13" i="15" s="1"/>
  <c r="BE15" i="15"/>
  <c r="BN15" i="15" s="1"/>
  <c r="BJ17" i="15"/>
  <c r="BS17" i="15" s="1"/>
  <c r="BS6" i="15"/>
  <c r="BE9" i="15"/>
  <c r="BN9" i="15" s="1"/>
  <c r="BH11" i="15"/>
  <c r="BQ11" i="15" s="1"/>
  <c r="BC13" i="15"/>
  <c r="BL13" i="15" s="1"/>
  <c r="BK13" i="15"/>
  <c r="BT13" i="15" s="1"/>
  <c r="BF15" i="15"/>
  <c r="BO15" i="15" s="1"/>
  <c r="BC17" i="15"/>
  <c r="BL17" i="15" s="1"/>
  <c r="BK17" i="15"/>
  <c r="BT17" i="15" s="1"/>
  <c r="BF13" i="15"/>
  <c r="BO13" i="15" s="1"/>
  <c r="BD13" i="15"/>
  <c r="BM13" i="15" s="1"/>
  <c r="BG15" i="15"/>
  <c r="BP15" i="15" s="1"/>
  <c r="BD17" i="15"/>
  <c r="BM17" i="15" s="1"/>
  <c r="BE13" i="15"/>
  <c r="BN13" i="15" s="1"/>
  <c r="BG25" i="14"/>
  <c r="BP25" i="14" s="1"/>
  <c r="BM6" i="14"/>
  <c r="BG9" i="14"/>
  <c r="BP9" i="14" s="1"/>
  <c r="BH13" i="14"/>
  <c r="BQ13" i="14" s="1"/>
  <c r="BC17" i="14"/>
  <c r="BL17" i="14" s="1"/>
  <c r="BK17" i="14"/>
  <c r="BT17" i="14" s="1"/>
  <c r="BH21" i="14"/>
  <c r="BQ21" i="14" s="1"/>
  <c r="BE25" i="14"/>
  <c r="BN25" i="14" s="1"/>
  <c r="BF29" i="14"/>
  <c r="BO29" i="14" s="1"/>
  <c r="BI33" i="14"/>
  <c r="BR33" i="14" s="1"/>
  <c r="BF37" i="14"/>
  <c r="BO37" i="14" s="1"/>
  <c r="BN6" i="14"/>
  <c r="BH9" i="14"/>
  <c r="BQ9" i="14" s="1"/>
  <c r="BI13" i="14"/>
  <c r="BR13" i="14" s="1"/>
  <c r="BD17" i="14"/>
  <c r="BM17" i="14" s="1"/>
  <c r="BI21" i="14"/>
  <c r="BR21" i="14" s="1"/>
  <c r="BF25" i="14"/>
  <c r="BO25" i="14" s="1"/>
  <c r="BG29" i="14"/>
  <c r="BP29" i="14" s="1"/>
  <c r="BJ33" i="14"/>
  <c r="BS33" i="14" s="1"/>
  <c r="BG37" i="14"/>
  <c r="BP37" i="14" s="1"/>
  <c r="BQ6" i="14"/>
  <c r="BC9" i="14"/>
  <c r="BL9" i="14" s="1"/>
  <c r="BK9" i="14"/>
  <c r="BT9" i="14" s="1"/>
  <c r="BD13" i="14"/>
  <c r="BM13" i="14" s="1"/>
  <c r="BG17" i="14"/>
  <c r="BP17" i="14" s="1"/>
  <c r="BD21" i="14"/>
  <c r="BM21" i="14" s="1"/>
  <c r="BI25" i="14"/>
  <c r="BR25" i="14" s="1"/>
  <c r="BJ29" i="14"/>
  <c r="BS29" i="14" s="1"/>
  <c r="BE33" i="14"/>
  <c r="BN33" i="14" s="1"/>
  <c r="BJ37" i="14"/>
  <c r="BS37" i="14" s="1"/>
  <c r="BP6" i="14"/>
  <c r="BH25" i="14"/>
  <c r="BQ25" i="14" s="1"/>
  <c r="BD9" i="14"/>
  <c r="BM9" i="14" s="1"/>
  <c r="BE13" i="14"/>
  <c r="BN13" i="14" s="1"/>
  <c r="BH17" i="14"/>
  <c r="BQ17" i="14" s="1"/>
  <c r="BE21" i="14"/>
  <c r="BN21" i="14" s="1"/>
  <c r="BJ25" i="14"/>
  <c r="BS25" i="14" s="1"/>
  <c r="BC29" i="14"/>
  <c r="BL29" i="14" s="1"/>
  <c r="BK29" i="14"/>
  <c r="BT29" i="14" s="1"/>
  <c r="BF33" i="14"/>
  <c r="BO33" i="14" s="1"/>
  <c r="BC37" i="14"/>
  <c r="BL37" i="14" s="1"/>
  <c r="BK37" i="14"/>
  <c r="BT37" i="14" s="1"/>
  <c r="BS6" i="14"/>
  <c r="BE9" i="14"/>
  <c r="BN9" i="14" s="1"/>
  <c r="BF13" i="14"/>
  <c r="BO13" i="14" s="1"/>
  <c r="BF21" i="14"/>
  <c r="BO21" i="14" s="1"/>
  <c r="BC25" i="14"/>
  <c r="BL25" i="14" s="1"/>
  <c r="BK25" i="14"/>
  <c r="BT25" i="14" s="1"/>
  <c r="BD29" i="14"/>
  <c r="BM29" i="14" s="1"/>
  <c r="BG33" i="14"/>
  <c r="BP33" i="14" s="1"/>
  <c r="BD37" i="14"/>
  <c r="BM37" i="14" s="1"/>
  <c r="BG13" i="14"/>
  <c r="BP13" i="14" s="1"/>
  <c r="BE29" i="14"/>
  <c r="BN29" i="14" s="1"/>
  <c r="AI19" i="7"/>
  <c r="AU19" i="7" s="1"/>
  <c r="AI13" i="7"/>
  <c r="AU13" i="7" s="1"/>
  <c r="AC14" i="3"/>
  <c r="L14" i="3"/>
  <c r="F14" i="3"/>
  <c r="Y14" i="3"/>
  <c r="AM17" i="14" l="1"/>
  <c r="AM13" i="14"/>
  <c r="AM21" i="14"/>
  <c r="AM11" i="15"/>
  <c r="AM17" i="15"/>
  <c r="AM13" i="15"/>
  <c r="AM9" i="15"/>
  <c r="AM15" i="15"/>
  <c r="AM33" i="14"/>
  <c r="AM37" i="14"/>
  <c r="AM25" i="14"/>
  <c r="AM29" i="14"/>
  <c r="AM9" i="14"/>
  <c r="AI34" i="5"/>
  <c r="AE34" i="5"/>
  <c r="AC34" i="5"/>
  <c r="AA34" i="5"/>
  <c r="Y34" i="5"/>
  <c r="T34" i="5"/>
  <c r="P34" i="5"/>
  <c r="N34" i="5"/>
  <c r="L34" i="5"/>
  <c r="J34" i="5"/>
  <c r="AK32" i="5"/>
  <c r="AG32" i="5"/>
  <c r="V32" i="5"/>
  <c r="R32" i="5"/>
  <c r="AK30" i="5"/>
  <c r="AG30" i="5"/>
  <c r="V30" i="5"/>
  <c r="R30" i="5"/>
  <c r="AK28" i="5"/>
  <c r="AG28" i="5"/>
  <c r="V28" i="5"/>
  <c r="R28" i="5"/>
  <c r="AK26" i="5"/>
  <c r="AG26" i="5"/>
  <c r="V26" i="5"/>
  <c r="R26" i="5"/>
  <c r="AI17" i="5"/>
  <c r="AE17" i="5"/>
  <c r="AC17" i="5"/>
  <c r="AA17" i="5"/>
  <c r="Y17" i="5"/>
  <c r="W17" i="5"/>
  <c r="R17" i="5"/>
  <c r="N17" i="5"/>
  <c r="L17" i="5"/>
  <c r="J17" i="5"/>
  <c r="AK15" i="5"/>
  <c r="AG15" i="5"/>
  <c r="T15" i="5"/>
  <c r="P15" i="5"/>
  <c r="AK13" i="5"/>
  <c r="AG13" i="5"/>
  <c r="T13" i="5"/>
  <c r="P13" i="5"/>
  <c r="AK11" i="5"/>
  <c r="AG11" i="5"/>
  <c r="T11" i="5"/>
  <c r="P11" i="5"/>
  <c r="AK9" i="5"/>
  <c r="AG9" i="5"/>
  <c r="T9" i="5"/>
  <c r="P9" i="5"/>
  <c r="AM34" i="4"/>
  <c r="AI34" i="4"/>
  <c r="AG34" i="4"/>
  <c r="AE34" i="4"/>
  <c r="AC34" i="4"/>
  <c r="AA34" i="4"/>
  <c r="V34" i="4"/>
  <c r="R34" i="4"/>
  <c r="P34" i="4"/>
  <c r="N34" i="4"/>
  <c r="L34" i="4"/>
  <c r="J34" i="4"/>
  <c r="AO32" i="4"/>
  <c r="AK32" i="4"/>
  <c r="X32" i="4"/>
  <c r="T32" i="4"/>
  <c r="AO30" i="4"/>
  <c r="AK30" i="4"/>
  <c r="X30" i="4"/>
  <c r="T30" i="4"/>
  <c r="AO28" i="4"/>
  <c r="AK28" i="4"/>
  <c r="X28" i="4"/>
  <c r="T28" i="4"/>
  <c r="AO26" i="4"/>
  <c r="AK26" i="4"/>
  <c r="X26" i="4"/>
  <c r="T26" i="4"/>
  <c r="AP17" i="4"/>
  <c r="AN17" i="4"/>
  <c r="AL17" i="4"/>
  <c r="AJ17" i="4"/>
  <c r="AH17" i="4"/>
  <c r="AD17" i="4"/>
  <c r="AB17" i="4"/>
  <c r="Z17" i="4"/>
  <c r="X17" i="4"/>
  <c r="V17" i="4"/>
  <c r="T17" i="4"/>
  <c r="R17" i="4"/>
  <c r="P17" i="4"/>
  <c r="N17" i="4"/>
  <c r="L17" i="4"/>
  <c r="AF15" i="4"/>
  <c r="AR15" i="4" s="1"/>
  <c r="AF13" i="4"/>
  <c r="AR13" i="4" s="1"/>
  <c r="AR11" i="4"/>
  <c r="AF11" i="4"/>
  <c r="AR9" i="4"/>
  <c r="AK18" i="3"/>
  <c r="AC18" i="3"/>
  <c r="Y18" i="3"/>
  <c r="L17" i="3"/>
  <c r="F17" i="3"/>
  <c r="G4" i="3"/>
  <c r="G3" i="3"/>
  <c r="E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4F785833-58A5-4778-A820-5A84B6C87611}">
      <text>
        <r>
          <rPr>
            <b/>
            <sz val="9"/>
            <color indexed="81"/>
            <rFont val="Yu Gothic UI"/>
            <family val="3"/>
            <charset val="128"/>
          </rPr>
          <t>1月～12月、4月～3月いずれか記入しやすい方で構いません。</t>
        </r>
      </text>
    </comment>
    <comment ref="AK3" authorId="0" shapeId="0" xr:uid="{3C015659-3219-4AAD-88A1-169782923031}">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472C3BC3-E20A-4A18-AB8B-F987A495B753}">
      <text>
        <r>
          <rPr>
            <b/>
            <sz val="9"/>
            <color indexed="81"/>
            <rFont val="Yu Gothic UI"/>
            <family val="3"/>
            <charset val="128"/>
          </rPr>
          <t>1月～12月、4月～3月いずれか記入しやすい方で構いません。</t>
        </r>
      </text>
    </comment>
    <comment ref="AK3" authorId="0" shapeId="0" xr:uid="{231212CB-367B-4AF5-B755-C845BFD787B7}">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3E87F35B-883D-40A2-8593-B850595D7ABB}">
      <text>
        <r>
          <rPr>
            <b/>
            <sz val="16"/>
            <color indexed="81"/>
            <rFont val="Yu Gothic UI"/>
            <family val="3"/>
            <charset val="128"/>
          </rPr>
          <t>太枠内</t>
        </r>
        <r>
          <rPr>
            <sz val="16"/>
            <color indexed="81"/>
            <rFont val="Yu Gothic UI"/>
            <family val="3"/>
            <charset val="128"/>
          </rPr>
          <t>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5850D5BA-1473-468E-A826-1B59CEDD6C49}">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L3" authorId="0" shapeId="0" xr:uid="{B8576291-9B3C-497C-BCE2-730E851E1B9E}">
      <text>
        <r>
          <rPr>
            <b/>
            <sz val="9"/>
            <color indexed="81"/>
            <rFont val="Yu Gothic UI"/>
            <family val="3"/>
            <charset val="128"/>
          </rPr>
          <t>該当するものに○をつけてください（データで入力する際はリストから選択可能です）。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E22814B9-24A2-4275-BADF-D6D1491BAAF2}">
      <text>
        <r>
          <rPr>
            <b/>
            <sz val="9"/>
            <color indexed="81"/>
            <rFont val="Yu Gothic UI"/>
            <family val="3"/>
            <charset val="128"/>
          </rPr>
          <t>該当するものに○をつけてください（データで入力する際はリストから選択可能です）。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03F53BA7-40F9-418A-A207-6F9B91794B5F}">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<sst xmlns="http://schemas.openxmlformats.org/spreadsheetml/2006/main" count="3630" uniqueCount="1155">
  <si>
    <t>令　和</t>
    <rPh sb="0" eb="1">
      <t>レイ</t>
    </rPh>
    <rPh sb="2" eb="3">
      <t>ワ</t>
    </rPh>
    <phoneticPr fontId="4"/>
  </si>
  <si>
    <t>年　度</t>
    <rPh sb="0" eb="1">
      <t>トシ</t>
    </rPh>
    <rPh sb="2" eb="3">
      <t>ド</t>
    </rPh>
    <phoneticPr fontId="4"/>
  </si>
  <si>
    <t>障害者支援施設等（救護施設含む）</t>
    <rPh sb="0" eb="3">
      <t>ショウガイシャ</t>
    </rPh>
    <rPh sb="3" eb="5">
      <t>シエン</t>
    </rPh>
    <rPh sb="5" eb="7">
      <t>シセツ</t>
    </rPh>
    <rPh sb="7" eb="8">
      <t>トウ</t>
    </rPh>
    <rPh sb="9" eb="11">
      <t>キュウゴ</t>
    </rPh>
    <rPh sb="11" eb="13">
      <t>シセツ</t>
    </rPh>
    <rPh sb="13" eb="14">
      <t>フク</t>
    </rPh>
    <phoneticPr fontId="4"/>
  </si>
  <si>
    <t>法人名</t>
    <rPh sb="0" eb="2">
      <t>ホウジン</t>
    </rPh>
    <rPh sb="2" eb="3">
      <t>メイ</t>
    </rPh>
    <phoneticPr fontId="4"/>
  </si>
  <si>
    <t>施設名</t>
    <rPh sb="0" eb="2">
      <t>シセツ</t>
    </rPh>
    <rPh sb="2" eb="3">
      <t>メイ</t>
    </rPh>
    <phoneticPr fontId="4"/>
  </si>
  <si>
    <t>施設
種別</t>
    <rPh sb="0" eb="2">
      <t>シセツ</t>
    </rPh>
    <rPh sb="3" eb="5">
      <t>シュベツ</t>
    </rPh>
    <phoneticPr fontId="4"/>
  </si>
  <si>
    <t>※該当施設を選択</t>
    <rPh sb="6" eb="8">
      <t>センタク</t>
    </rPh>
    <phoneticPr fontId="4"/>
  </si>
  <si>
    <t>（注）</t>
    <rPh sb="1" eb="2">
      <t>チュウ</t>
    </rPh>
    <phoneticPr fontId="4"/>
  </si>
  <si>
    <t>１．資料は施設ごとに作成してください。</t>
    <rPh sb="2" eb="4">
      <t>シリョウ</t>
    </rPh>
    <rPh sb="5" eb="7">
      <t>シセツ</t>
    </rPh>
    <rPh sb="10" eb="12">
      <t>サクセイ</t>
    </rPh>
    <phoneticPr fontId="4"/>
  </si>
  <si>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4"/>
  </si>
  <si>
    <t>作成者</t>
    <rPh sb="0" eb="3">
      <t>サクセイシャ</t>
    </rPh>
    <phoneticPr fontId="4"/>
  </si>
  <si>
    <t>職名</t>
    <rPh sb="0" eb="2">
      <t>ショクメイ</t>
    </rPh>
    <phoneticPr fontId="4"/>
  </si>
  <si>
    <t>氏名</t>
    <rPh sb="0" eb="2">
      <t>シメイ</t>
    </rPh>
    <phoneticPr fontId="4"/>
  </si>
  <si>
    <t>１．施設の概況</t>
    <phoneticPr fontId="6"/>
  </si>
  <si>
    <t>サービス内容
及び利用者の人数</t>
    <rPh sb="4" eb="6">
      <t>ナイヨウ</t>
    </rPh>
    <rPh sb="7" eb="8">
      <t>オヨ</t>
    </rPh>
    <rPh sb="9" eb="12">
      <t>リヨウシャ</t>
    </rPh>
    <rPh sb="13" eb="15">
      <t>ニンズウ</t>
    </rPh>
    <phoneticPr fontId="6"/>
  </si>
  <si>
    <t>施設入所支援</t>
    <rPh sb="0" eb="6">
      <t>シセツニュウショシエン</t>
    </rPh>
    <phoneticPr fontId="6"/>
  </si>
  <si>
    <t>生活介護</t>
    <rPh sb="0" eb="4">
      <t>セイカツカイゴ</t>
    </rPh>
    <phoneticPr fontId="6"/>
  </si>
  <si>
    <t>自立訓練（機能訓練）</t>
    <rPh sb="5" eb="7">
      <t>キノウ</t>
    </rPh>
    <rPh sb="7" eb="9">
      <t>クンレン</t>
    </rPh>
    <phoneticPr fontId="6"/>
  </si>
  <si>
    <t>自立訓練（生活訓練）</t>
    <phoneticPr fontId="6"/>
  </si>
  <si>
    <t>人</t>
    <rPh sb="0" eb="1">
      <t>ニン</t>
    </rPh>
    <phoneticPr fontId="6"/>
  </si>
  <si>
    <t>就労移行</t>
    <rPh sb="0" eb="4">
      <t>シュウロウイコウ</t>
    </rPh>
    <phoneticPr fontId="6"/>
  </si>
  <si>
    <t>就労移行
（按摩養成等）</t>
  </si>
  <si>
    <t>就労継続支援B型</t>
  </si>
  <si>
    <t>施設種別</t>
    <rPh sb="0" eb="2">
      <t>シセツ</t>
    </rPh>
    <rPh sb="2" eb="4">
      <t>シュベツ</t>
    </rPh>
    <phoneticPr fontId="6"/>
  </si>
  <si>
    <t>施設所在地</t>
  </si>
  <si>
    <t>事業開始年月日</t>
    <phoneticPr fontId="6"/>
  </si>
  <si>
    <t>年</t>
    <rPh sb="0" eb="1">
      <t>ネン</t>
    </rPh>
    <phoneticPr fontId="6"/>
  </si>
  <si>
    <t>月</t>
    <rPh sb="0" eb="1">
      <t>ガツ</t>
    </rPh>
    <phoneticPr fontId="6"/>
  </si>
  <si>
    <t>日</t>
    <rPh sb="0" eb="1">
      <t>ヒ</t>
    </rPh>
    <phoneticPr fontId="6"/>
  </si>
  <si>
    <t>電話番号等</t>
  </si>
  <si>
    <t>TEL</t>
    <phoneticPr fontId="6"/>
  </si>
  <si>
    <t>FAX</t>
    <phoneticPr fontId="6"/>
  </si>
  <si>
    <t>定款(条例)制定年月日</t>
  </si>
  <si>
    <t>当初認可定員</t>
    <rPh sb="0" eb="2">
      <t>トウショ</t>
    </rPh>
    <phoneticPr fontId="6"/>
  </si>
  <si>
    <t>（ショート</t>
    <phoneticPr fontId="6"/>
  </si>
  <si>
    <t>人）</t>
    <rPh sb="0" eb="1">
      <t>ヒト</t>
    </rPh>
    <phoneticPr fontId="6"/>
  </si>
  <si>
    <t>施設長氏名</t>
  </si>
  <si>
    <t>変更定員・変更年月日</t>
    <phoneticPr fontId="6"/>
  </si>
  <si>
    <t>日</t>
    <rPh sb="0" eb="1">
      <t>ニチ</t>
    </rPh>
    <phoneticPr fontId="6"/>
  </si>
  <si>
    <t>施設認可年月日</t>
  </si>
  <si>
    <t>〃</t>
  </si>
  <si>
    <t>設置主体</t>
  </si>
  <si>
    <t>現在認可定員</t>
    <rPh sb="0" eb="2">
      <t>ゲンザイ</t>
    </rPh>
    <rPh sb="2" eb="4">
      <t>ニンカ</t>
    </rPh>
    <rPh sb="4" eb="6">
      <t>テイイン</t>
    </rPh>
    <phoneticPr fontId="6"/>
  </si>
  <si>
    <t>経営主体</t>
  </si>
  <si>
    <t>現員</t>
    <phoneticPr fontId="6"/>
  </si>
  <si>
    <t>日現在</t>
    <rPh sb="0" eb="1">
      <t>ニチ</t>
    </rPh>
    <rPh sb="1" eb="3">
      <t>ゲンザイ</t>
    </rPh>
    <phoneticPr fontId="6"/>
  </si>
  <si>
    <t>①土地</t>
    <rPh sb="1" eb="3">
      <t>トチ</t>
    </rPh>
    <phoneticPr fontId="6"/>
  </si>
  <si>
    <t>②建物</t>
    <rPh sb="1" eb="3">
      <t>タテモノ</t>
    </rPh>
    <phoneticPr fontId="6"/>
  </si>
  <si>
    <t>スプリンクラーの設置有無</t>
    <rPh sb="8" eb="10">
      <t>セッチ</t>
    </rPh>
    <rPh sb="10" eb="12">
      <t>ウム</t>
    </rPh>
    <phoneticPr fontId="6"/>
  </si>
  <si>
    <t>床面積</t>
    <rPh sb="0" eb="3">
      <t>ユカメンセキ</t>
    </rPh>
    <phoneticPr fontId="6"/>
  </si>
  <si>
    <t>自己所有地</t>
    <rPh sb="0" eb="2">
      <t>ジコ</t>
    </rPh>
    <rPh sb="2" eb="5">
      <t>ショユウチ</t>
    </rPh>
    <phoneticPr fontId="6"/>
  </si>
  <si>
    <t>㎡</t>
    <phoneticPr fontId="6"/>
  </si>
  <si>
    <t>耐火構造</t>
    <rPh sb="0" eb="2">
      <t>タイカ</t>
    </rPh>
    <rPh sb="2" eb="4">
      <t>コウゾウ</t>
    </rPh>
    <phoneticPr fontId="6"/>
  </si>
  <si>
    <t>有</t>
    <phoneticPr fontId="6"/>
  </si>
  <si>
    <t>無</t>
    <rPh sb="0" eb="1">
      <t>ナ</t>
    </rPh>
    <phoneticPr fontId="6"/>
  </si>
  <si>
    <t>借地</t>
    <rPh sb="0" eb="2">
      <t>カリチ</t>
    </rPh>
    <phoneticPr fontId="6"/>
  </si>
  <si>
    <t>簡易耐火構造</t>
    <rPh sb="0" eb="2">
      <t>カンイ</t>
    </rPh>
    <rPh sb="2" eb="4">
      <t>タイカ</t>
    </rPh>
    <rPh sb="4" eb="6">
      <t>コウゾウ</t>
    </rPh>
    <phoneticPr fontId="6"/>
  </si>
  <si>
    <t>計</t>
    <rPh sb="0" eb="1">
      <t>ケイ</t>
    </rPh>
    <phoneticPr fontId="6"/>
  </si>
  <si>
    <t>木造</t>
    <rPh sb="0" eb="2">
      <t>モクゾウ</t>
    </rPh>
    <phoneticPr fontId="6"/>
  </si>
  <si>
    <t>所有者</t>
    <rPh sb="0" eb="3">
      <t>ショユウシャ</t>
    </rPh>
    <phoneticPr fontId="6"/>
  </si>
  <si>
    <t>借地（借地がある場合のみ）</t>
    <rPh sb="0" eb="2">
      <t>シャクチ</t>
    </rPh>
    <rPh sb="3" eb="5">
      <t>シャクチ</t>
    </rPh>
    <rPh sb="8" eb="10">
      <t>バアイ</t>
    </rPh>
    <phoneticPr fontId="6"/>
  </si>
  <si>
    <t>④設備</t>
    <rPh sb="1" eb="2">
      <t>セツ</t>
    </rPh>
    <rPh sb="2" eb="3">
      <t>ソナエ</t>
    </rPh>
    <phoneticPr fontId="6"/>
  </si>
  <si>
    <t>借地料年額</t>
    <rPh sb="0" eb="2">
      <t>シャクチ</t>
    </rPh>
    <rPh sb="2" eb="3">
      <t>リョウ</t>
    </rPh>
    <rPh sb="3" eb="5">
      <t>ネンガク</t>
    </rPh>
    <phoneticPr fontId="6"/>
  </si>
  <si>
    <t>円</t>
    <rPh sb="0" eb="1">
      <t>エン</t>
    </rPh>
    <phoneticPr fontId="6"/>
  </si>
  <si>
    <t>室数</t>
    <rPh sb="0" eb="1">
      <t>シツ</t>
    </rPh>
    <rPh sb="1" eb="2">
      <t>スウ</t>
    </rPh>
    <phoneticPr fontId="6"/>
  </si>
  <si>
    <t>地上権、賃借権設定の有無</t>
    <rPh sb="0" eb="3">
      <t>チジョウケン</t>
    </rPh>
    <rPh sb="4" eb="7">
      <t>チンシャクケン</t>
    </rPh>
    <rPh sb="7" eb="9">
      <t>セッテイ</t>
    </rPh>
    <rPh sb="10" eb="12">
      <t>ウム</t>
    </rPh>
    <phoneticPr fontId="6"/>
  </si>
  <si>
    <t>有</t>
    <rPh sb="0" eb="1">
      <t>ユウ</t>
    </rPh>
    <phoneticPr fontId="6"/>
  </si>
  <si>
    <t>居室（寝室）</t>
    <rPh sb="0" eb="2">
      <t>キョシツ</t>
    </rPh>
    <rPh sb="3" eb="5">
      <t>シンシツ</t>
    </rPh>
    <phoneticPr fontId="6"/>
  </si>
  <si>
    <t>浴室</t>
    <rPh sb="0" eb="2">
      <t>ヨクシツ</t>
    </rPh>
    <phoneticPr fontId="6"/>
  </si>
  <si>
    <t>静養室（男性用）</t>
    <rPh sb="0" eb="2">
      <t>セイヨウ</t>
    </rPh>
    <rPh sb="2" eb="3">
      <t>シツ</t>
    </rPh>
    <rPh sb="4" eb="7">
      <t>ダンセイヨウ</t>
    </rPh>
    <phoneticPr fontId="6"/>
  </si>
  <si>
    <t>洗面所</t>
    <rPh sb="0" eb="3">
      <t>センメンジョ</t>
    </rPh>
    <phoneticPr fontId="6"/>
  </si>
  <si>
    <t>賃借契約の有無</t>
    <rPh sb="0" eb="2">
      <t>チンシャク</t>
    </rPh>
    <rPh sb="2" eb="4">
      <t>ケイヤク</t>
    </rPh>
    <rPh sb="5" eb="7">
      <t>ウム</t>
    </rPh>
    <phoneticPr fontId="6"/>
  </si>
  <si>
    <t>静養室（女性用）</t>
    <rPh sb="0" eb="2">
      <t>セイヨウ</t>
    </rPh>
    <rPh sb="2" eb="3">
      <t>シツ</t>
    </rPh>
    <rPh sb="4" eb="7">
      <t>ジョセイヨウ</t>
    </rPh>
    <phoneticPr fontId="6"/>
  </si>
  <si>
    <t>便所</t>
    <rPh sb="0" eb="2">
      <t>ベンジョ</t>
    </rPh>
    <phoneticPr fontId="6"/>
  </si>
  <si>
    <t>医務室</t>
    <rPh sb="0" eb="3">
      <t>イムシツ</t>
    </rPh>
    <phoneticPr fontId="6"/>
  </si>
  <si>
    <t>男子用</t>
    <rPh sb="0" eb="3">
      <t>ダンシヨウ</t>
    </rPh>
    <phoneticPr fontId="6"/>
  </si>
  <si>
    <t>③居室の状況</t>
    <rPh sb="1" eb="3">
      <t>キョシツ</t>
    </rPh>
    <rPh sb="4" eb="6">
      <t>ジョウキョウ</t>
    </rPh>
    <phoneticPr fontId="6"/>
  </si>
  <si>
    <t>介護職員室</t>
    <rPh sb="0" eb="2">
      <t>カイゴ</t>
    </rPh>
    <rPh sb="2" eb="5">
      <t>ショクインシツ</t>
    </rPh>
    <phoneticPr fontId="6"/>
  </si>
  <si>
    <t>女子用</t>
    <rPh sb="0" eb="3">
      <t>ジョシヨウ</t>
    </rPh>
    <phoneticPr fontId="6"/>
  </si>
  <si>
    <t>看護職員室</t>
    <rPh sb="0" eb="2">
      <t>カンゴ</t>
    </rPh>
    <rPh sb="2" eb="5">
      <t>ショクインシツ</t>
    </rPh>
    <phoneticPr fontId="6"/>
  </si>
  <si>
    <t>汚物処理室</t>
    <rPh sb="0" eb="2">
      <t>オブツ</t>
    </rPh>
    <rPh sb="2" eb="5">
      <t>ショリシツ</t>
    </rPh>
    <phoneticPr fontId="6"/>
  </si>
  <si>
    <t>人部屋</t>
    <rPh sb="0" eb="1">
      <t>ニン</t>
    </rPh>
    <rPh sb="1" eb="3">
      <t>ヘヤ</t>
    </rPh>
    <phoneticPr fontId="6"/>
  </si>
  <si>
    <t>室</t>
    <rPh sb="0" eb="1">
      <t>シツ</t>
    </rPh>
    <phoneticPr fontId="6"/>
  </si>
  <si>
    <t>指導員室</t>
    <rPh sb="0" eb="3">
      <t>シドウイン</t>
    </rPh>
    <rPh sb="3" eb="4">
      <t>シツ</t>
    </rPh>
    <phoneticPr fontId="6"/>
  </si>
  <si>
    <t>更衣室</t>
    <rPh sb="0" eb="3">
      <t>コウイシツ</t>
    </rPh>
    <phoneticPr fontId="6"/>
  </si>
  <si>
    <t>事務室</t>
    <rPh sb="0" eb="3">
      <t>ジムシツ</t>
    </rPh>
    <phoneticPr fontId="6"/>
  </si>
  <si>
    <t>会議室（集会室）</t>
    <rPh sb="0" eb="3">
      <t>カイギシツ</t>
    </rPh>
    <rPh sb="4" eb="7">
      <t>シュウカイシツ</t>
    </rPh>
    <phoneticPr fontId="6"/>
  </si>
  <si>
    <t>宿直室</t>
    <rPh sb="0" eb="3">
      <t>シュクチョクシツ</t>
    </rPh>
    <phoneticPr fontId="6"/>
  </si>
  <si>
    <t>相談室</t>
    <rPh sb="0" eb="3">
      <t>ソウダンシツ</t>
    </rPh>
    <phoneticPr fontId="6"/>
  </si>
  <si>
    <t>厨房</t>
    <rPh sb="0" eb="2">
      <t>チュウボウ</t>
    </rPh>
    <phoneticPr fontId="6"/>
  </si>
  <si>
    <t>運動場</t>
    <rPh sb="0" eb="3">
      <t>ウンドウジョウ</t>
    </rPh>
    <phoneticPr fontId="6"/>
  </si>
  <si>
    <t>食堂</t>
    <rPh sb="0" eb="2">
      <t>ショクドウ</t>
    </rPh>
    <phoneticPr fontId="6"/>
  </si>
  <si>
    <t>その他（具体的に）</t>
    <rPh sb="2" eb="3">
      <t>タ</t>
    </rPh>
    <rPh sb="4" eb="7">
      <t>グタイテキ</t>
    </rPh>
    <phoneticPr fontId="6"/>
  </si>
  <si>
    <t>機能訓練室</t>
    <rPh sb="0" eb="2">
      <t>キノウ</t>
    </rPh>
    <rPh sb="2" eb="4">
      <t>クンレン</t>
    </rPh>
    <rPh sb="4" eb="5">
      <t>シツ</t>
    </rPh>
    <phoneticPr fontId="6"/>
  </si>
  <si>
    <t>作業指導室</t>
    <rPh sb="0" eb="2">
      <t>サギョウ</t>
    </rPh>
    <rPh sb="2" eb="5">
      <t>シドウシツ</t>
    </rPh>
    <phoneticPr fontId="6"/>
  </si>
  <si>
    <t>観察室</t>
    <rPh sb="0" eb="3">
      <t>カンサツシツ</t>
    </rPh>
    <phoneticPr fontId="6"/>
  </si>
  <si>
    <t>洗濯室</t>
    <rPh sb="0" eb="2">
      <t>センタク</t>
    </rPh>
    <rPh sb="2" eb="3">
      <t>シツ</t>
    </rPh>
    <phoneticPr fontId="6"/>
  </si>
  <si>
    <t>（注）</t>
    <rPh sb="1" eb="2">
      <t>チュウ</t>
    </rPh>
    <phoneticPr fontId="6"/>
  </si>
  <si>
    <t>本表は資料作成時の状況により記入してください。</t>
    <rPh sb="14" eb="16">
      <t>キニュウ</t>
    </rPh>
    <phoneticPr fontId="6"/>
  </si>
  <si>
    <t>２．職員の配置状況</t>
  </si>
  <si>
    <t>（１）職種別職員充足状況</t>
    <phoneticPr fontId="6"/>
  </si>
  <si>
    <t>【共通・施設入所支援】</t>
  </si>
  <si>
    <t>（</t>
    <phoneticPr fontId="6"/>
  </si>
  <si>
    <t>日現在）</t>
    <rPh sb="0" eb="1">
      <t>ニチ</t>
    </rPh>
    <rPh sb="1" eb="3">
      <t>ゲンザイ</t>
    </rPh>
    <phoneticPr fontId="6"/>
  </si>
  <si>
    <t>施設長</t>
  </si>
  <si>
    <t>事務員</t>
  </si>
  <si>
    <t>栄養士</t>
  </si>
  <si>
    <t>調理員</t>
  </si>
  <si>
    <t>その他</t>
  </si>
  <si>
    <t>合計</t>
  </si>
  <si>
    <t>　　　　　　　　　　　　　　職種別</t>
    <rPh sb="14" eb="17">
      <t>ショクシュベツ</t>
    </rPh>
    <phoneticPr fontId="6"/>
  </si>
  <si>
    <t>就   労
支援員</t>
    <rPh sb="0" eb="1">
      <t>シュウ</t>
    </rPh>
    <rPh sb="4" eb="5">
      <t>ロウ</t>
    </rPh>
    <rPh sb="6" eb="9">
      <t>シエンイン</t>
    </rPh>
    <phoneticPr fontId="6"/>
  </si>
  <si>
    <t>介護
職員</t>
    <rPh sb="0" eb="2">
      <t>カイゴ</t>
    </rPh>
    <rPh sb="3" eb="5">
      <t>ショクイン</t>
    </rPh>
    <phoneticPr fontId="6"/>
  </si>
  <si>
    <t>看護
職員</t>
    <rPh sb="0" eb="2">
      <t>カンゴ</t>
    </rPh>
    <rPh sb="3" eb="5">
      <t>ショクイン</t>
    </rPh>
    <phoneticPr fontId="6"/>
  </si>
  <si>
    <t>OT・
PT等</t>
    <rPh sb="6" eb="7">
      <t>トウ</t>
    </rPh>
    <phoneticPr fontId="6"/>
  </si>
  <si>
    <t>生　活
指導員</t>
    <rPh sb="0" eb="1">
      <t>セイ</t>
    </rPh>
    <rPh sb="2" eb="3">
      <t>カツ</t>
    </rPh>
    <rPh sb="4" eb="7">
      <t>シドウイン</t>
    </rPh>
    <phoneticPr fontId="6"/>
  </si>
  <si>
    <t>小計</t>
    <rPh sb="0" eb="2">
      <t>ショウケイ</t>
    </rPh>
    <phoneticPr fontId="6"/>
  </si>
  <si>
    <t>専　任</t>
  </si>
  <si>
    <t>　　　　　　　区分</t>
    <rPh sb="7" eb="9">
      <t>クブン</t>
    </rPh>
    <phoneticPr fontId="6"/>
  </si>
  <si>
    <t>　非常勤職員　</t>
  </si>
  <si>
    <t>職員数</t>
    <rPh sb="0" eb="3">
      <t>ショクインスウ</t>
    </rPh>
    <phoneticPr fontId="6"/>
  </si>
  <si>
    <t>【生活介護】</t>
    <rPh sb="1" eb="3">
      <t>セイカツ</t>
    </rPh>
    <rPh sb="3" eb="5">
      <t>カイゴ</t>
    </rPh>
    <phoneticPr fontId="6"/>
  </si>
  <si>
    <t>【自立訓練（機能訓練）】</t>
  </si>
  <si>
    <t>生   活
支援員</t>
    <rPh sb="0" eb="1">
      <t>セイ</t>
    </rPh>
    <rPh sb="4" eb="5">
      <t>カツ</t>
    </rPh>
    <rPh sb="6" eb="9">
      <t>シエンイン</t>
    </rPh>
    <phoneticPr fontId="6"/>
  </si>
  <si>
    <t>（注）</t>
    <phoneticPr fontId="6"/>
  </si>
  <si>
    <t>１．嘱託医は、「合計」欄に含めないでください。</t>
    <phoneticPr fontId="6"/>
  </si>
  <si>
    <t>２．常勤換算人数は、監査実施月の前々月の実績を記入してください。</t>
    <phoneticPr fontId="6"/>
  </si>
  <si>
    <t>　　　　　　　</t>
    <phoneticPr fontId="6"/>
  </si>
  <si>
    <t xml:space="preserve">　　 </t>
    <phoneticPr fontId="6"/>
  </si>
  <si>
    <t>【自立訓練（生活訓練）】</t>
    <phoneticPr fontId="6"/>
  </si>
  <si>
    <t>【就労移行】</t>
    <rPh sb="1" eb="3">
      <t>シュウロウ</t>
    </rPh>
    <rPh sb="3" eb="5">
      <t>イコウ</t>
    </rPh>
    <phoneticPr fontId="6"/>
  </si>
  <si>
    <t>職   業
指導員</t>
    <rPh sb="0" eb="1">
      <t>ショク</t>
    </rPh>
    <rPh sb="4" eb="5">
      <t>ギョウ</t>
    </rPh>
    <rPh sb="6" eb="9">
      <t>シドウイン</t>
    </rPh>
    <phoneticPr fontId="6"/>
  </si>
  <si>
    <t>【就労移行（按摩養成等）】</t>
    <rPh sb="1" eb="3">
      <t>シュウロウ</t>
    </rPh>
    <rPh sb="3" eb="5">
      <t>イコウ</t>
    </rPh>
    <rPh sb="6" eb="11">
      <t>アンマヨウセイトウ</t>
    </rPh>
    <phoneticPr fontId="6"/>
  </si>
  <si>
    <t>【就労継続支援B型】</t>
    <rPh sb="1" eb="3">
      <t>シュウロウ</t>
    </rPh>
    <rPh sb="3" eb="5">
      <t>ケイゾク</t>
    </rPh>
    <rPh sb="5" eb="7">
      <t>シエン</t>
    </rPh>
    <rPh sb="8" eb="9">
      <t>ガタ</t>
    </rPh>
    <phoneticPr fontId="6"/>
  </si>
  <si>
    <t>常勤換算人数は、監査実施月の前々月の実績を記入してください。</t>
    <phoneticPr fontId="6"/>
  </si>
  <si>
    <t>４．就業規則、給与規程及び利用料に関する資料を一部添付してください。</t>
    <rPh sb="2" eb="4">
      <t>シュウギョウ</t>
    </rPh>
    <rPh sb="4" eb="6">
      <t>キソク</t>
    </rPh>
    <rPh sb="7" eb="9">
      <t>キュウヨ</t>
    </rPh>
    <rPh sb="9" eb="11">
      <t>キテイ</t>
    </rPh>
    <rPh sb="11" eb="12">
      <t>オヨ</t>
    </rPh>
    <rPh sb="13" eb="16">
      <t>リヨウリョウ</t>
    </rPh>
    <rPh sb="17" eb="18">
      <t>カン</t>
    </rPh>
    <rPh sb="20" eb="22">
      <t>シリョウ</t>
    </rPh>
    <rPh sb="23" eb="25">
      <t>イチブ</t>
    </rPh>
    <rPh sb="25" eb="27">
      <t>テンプ</t>
    </rPh>
    <phoneticPr fontId="4"/>
  </si>
  <si>
    <t>３．該当のないシートにつきましても、「該当なし」と記載したうえで提出してください。</t>
    <rPh sb="2" eb="4">
      <t>ガイトウ</t>
    </rPh>
    <phoneticPr fontId="4"/>
  </si>
  <si>
    <t>※適宜コピーしてご使用ください。</t>
    <rPh sb="1" eb="3">
      <t>テキギ</t>
    </rPh>
    <rPh sb="9" eb="11">
      <t>シヨウ</t>
    </rPh>
    <phoneticPr fontId="3"/>
  </si>
  <si>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6"/>
  </si>
  <si>
    <t>1人当り面積</t>
    <rPh sb="1" eb="2">
      <t>ニン</t>
    </rPh>
    <rPh sb="2" eb="3">
      <t>アタ</t>
    </rPh>
    <rPh sb="4" eb="6">
      <t>メンセキ</t>
    </rPh>
    <phoneticPr fontId="6"/>
  </si>
  <si>
    <t>配置基準数（A）</t>
    <phoneticPr fontId="6"/>
  </si>
  <si>
    <t>常勤職員（B）</t>
    <rPh sb="0" eb="2">
      <t>ジョウキン</t>
    </rPh>
    <rPh sb="2" eb="4">
      <t>ショクイン</t>
    </rPh>
    <phoneticPr fontId="6"/>
  </si>
  <si>
    <t>　差引過不足（B+C-A）　</t>
    <phoneticPr fontId="6"/>
  </si>
  <si>
    <t xml:space="preserve">（２）医師の状況                                                </t>
    <phoneticPr fontId="6"/>
  </si>
  <si>
    <t xml:space="preserve">（３）職員未充足に対する補充計画                  </t>
    <phoneticPr fontId="6"/>
  </si>
  <si>
    <t xml:space="preserve">                     医師名</t>
    <phoneticPr fontId="6"/>
  </si>
  <si>
    <t>欠員職種</t>
    <phoneticPr fontId="6"/>
  </si>
  <si>
    <t>医療機関名</t>
    <phoneticPr fontId="6"/>
  </si>
  <si>
    <t xml:space="preserve"> 欠員人数</t>
    <rPh sb="1" eb="3">
      <t>ケツイン</t>
    </rPh>
    <rPh sb="3" eb="5">
      <t>ニンズウ</t>
    </rPh>
    <phoneticPr fontId="6"/>
  </si>
  <si>
    <t>診療科目</t>
    <phoneticPr fontId="6"/>
  </si>
  <si>
    <t xml:space="preserve"> 欠員期間</t>
    <phoneticPr fontId="6"/>
  </si>
  <si>
    <t>給与
賃金</t>
    <rPh sb="0" eb="2">
      <t>キュウヨ</t>
    </rPh>
    <rPh sb="3" eb="5">
      <t>チンギン</t>
    </rPh>
    <phoneticPr fontId="6"/>
  </si>
  <si>
    <t>契約額</t>
    <rPh sb="0" eb="2">
      <t>ケイヤク</t>
    </rPh>
    <rPh sb="2" eb="3">
      <t>ガク</t>
    </rPh>
    <phoneticPr fontId="6"/>
  </si>
  <si>
    <t xml:space="preserve"> 補充計画</t>
    <phoneticPr fontId="6"/>
  </si>
  <si>
    <t>（税込み）</t>
    <rPh sb="1" eb="3">
      <t>ゼイコ</t>
    </rPh>
    <phoneticPr fontId="6"/>
  </si>
  <si>
    <t>うち措置費
支出額</t>
    <rPh sb="2" eb="4">
      <t>ソチ</t>
    </rPh>
    <rPh sb="4" eb="5">
      <t>ヒ</t>
    </rPh>
    <rPh sb="6" eb="9">
      <t>シシュツガク</t>
    </rPh>
    <phoneticPr fontId="6"/>
  </si>
  <si>
    <t>嘱託医契約の有無</t>
    <rPh sb="2" eb="3">
      <t>イ</t>
    </rPh>
    <phoneticPr fontId="6"/>
  </si>
  <si>
    <t>勤務の形態</t>
    <phoneticPr fontId="6"/>
  </si>
  <si>
    <t>保険請求の有無</t>
    <phoneticPr fontId="6"/>
  </si>
  <si>
    <t xml:space="preserve">             </t>
    <phoneticPr fontId="6"/>
  </si>
  <si>
    <t>３．職員の採用・退職の状況</t>
  </si>
  <si>
    <t>（１）職員の採用・退職の状況</t>
    <phoneticPr fontId="6"/>
  </si>
  <si>
    <t>サービス管理責任者</t>
    <rPh sb="4" eb="9">
      <t>カンリセキニンシャ</t>
    </rPh>
    <phoneticPr fontId="6"/>
  </si>
  <si>
    <t>年度中</t>
  </si>
  <si>
    <t>採用</t>
  </si>
  <si>
    <t>年</t>
  </si>
  <si>
    <t>退職</t>
  </si>
  <si>
    <t>度</t>
  </si>
  <si>
    <t>日現在職員数</t>
    <rPh sb="0" eb="3">
      <t>ニチゲンザイ</t>
    </rPh>
    <rPh sb="3" eb="6">
      <t>ショクインスウ</t>
    </rPh>
    <phoneticPr fontId="6"/>
  </si>
  <si>
    <t>２．「　月　日現在職員数」については、資料作成時の状況により記入してください。</t>
    <phoneticPr fontId="6"/>
  </si>
  <si>
    <t>４．「採用」、「退職」数には、法人・施設間内部での異動者数を含めてください。</t>
    <phoneticPr fontId="6"/>
  </si>
  <si>
    <t>５．嘱託医は、「合計」欄に含めないでください。</t>
    <rPh sb="2" eb="4">
      <t>ショクタク</t>
    </rPh>
    <rPh sb="4" eb="5">
      <t>イ</t>
    </rPh>
    <rPh sb="8" eb="10">
      <t>ゴウケイ</t>
    </rPh>
    <rPh sb="11" eb="12">
      <t>ラン</t>
    </rPh>
    <rPh sb="13" eb="14">
      <t>フク</t>
    </rPh>
    <phoneticPr fontId="6"/>
  </si>
  <si>
    <t>年月日</t>
    <phoneticPr fontId="6"/>
  </si>
  <si>
    <t>職種</t>
    <rPh sb="0" eb="2">
      <t>ショクシュ</t>
    </rPh>
    <phoneticPr fontId="6"/>
  </si>
  <si>
    <t>氏名</t>
  </si>
  <si>
    <t>備考</t>
  </si>
  <si>
    <t>（３）労務事務の社会保険労務士等への委託の状況</t>
    <rPh sb="3" eb="5">
      <t>ロウム</t>
    </rPh>
    <rPh sb="5" eb="7">
      <t>ジム</t>
    </rPh>
    <phoneticPr fontId="6"/>
  </si>
  <si>
    <t>委託の有無</t>
    <rPh sb="0" eb="2">
      <t>イタク</t>
    </rPh>
    <rPh sb="3" eb="5">
      <t>ウム</t>
    </rPh>
    <phoneticPr fontId="6"/>
  </si>
  <si>
    <t>委託先</t>
    <rPh sb="0" eb="3">
      <t>イタクサキ</t>
    </rPh>
    <phoneticPr fontId="6"/>
  </si>
  <si>
    <t>委託内容</t>
    <rPh sb="0" eb="2">
      <t>イタク</t>
    </rPh>
    <rPh sb="2" eb="4">
      <t>ナイヨウ</t>
    </rPh>
    <phoneticPr fontId="6"/>
  </si>
  <si>
    <t>４．職員の状況</t>
    <rPh sb="2" eb="4">
      <t>ショクイン</t>
    </rPh>
    <rPh sb="5" eb="7">
      <t>ジョウキョウ</t>
    </rPh>
    <phoneticPr fontId="6"/>
  </si>
  <si>
    <t>（単位：円）</t>
    <rPh sb="1" eb="3">
      <t>タンイ</t>
    </rPh>
    <rPh sb="4" eb="5">
      <t>エン</t>
    </rPh>
    <phoneticPr fontId="6"/>
  </si>
  <si>
    <t>専任・兼任の別</t>
    <rPh sb="0" eb="2">
      <t>センニン</t>
    </rPh>
    <rPh sb="3" eb="5">
      <t>ケンニン</t>
    </rPh>
    <rPh sb="6" eb="7">
      <t>ベツ</t>
    </rPh>
    <phoneticPr fontId="6"/>
  </si>
  <si>
    <t>氏名</t>
    <rPh sb="0" eb="2">
      <t>シメイ</t>
    </rPh>
    <phoneticPr fontId="6"/>
  </si>
  <si>
    <t>年齢　　　　</t>
    <rPh sb="0" eb="2">
      <t>ネンレイ</t>
    </rPh>
    <phoneticPr fontId="6"/>
  </si>
  <si>
    <t>親　 族
関係等</t>
    <rPh sb="0" eb="1">
      <t>オヤ</t>
    </rPh>
    <rPh sb="3" eb="4">
      <t>ヤカラ</t>
    </rPh>
    <rPh sb="5" eb="7">
      <t>カンケイ</t>
    </rPh>
    <rPh sb="7" eb="8">
      <t>トウ</t>
    </rPh>
    <phoneticPr fontId="6"/>
  </si>
  <si>
    <t>月分）</t>
    <phoneticPr fontId="6"/>
  </si>
  <si>
    <t>給</t>
    <rPh sb="0" eb="1">
      <t>キュウ</t>
    </rPh>
    <phoneticPr fontId="6"/>
  </si>
  <si>
    <t>与</t>
    <rPh sb="0" eb="1">
      <t>ヨ</t>
    </rPh>
    <phoneticPr fontId="6"/>
  </si>
  <si>
    <t>支</t>
    <rPh sb="0" eb="1">
      <t>シ</t>
    </rPh>
    <phoneticPr fontId="6"/>
  </si>
  <si>
    <t>額</t>
    <rPh sb="0" eb="1">
      <t>ガク</t>
    </rPh>
    <phoneticPr fontId="6"/>
  </si>
  <si>
    <t>備考</t>
    <rPh sb="0" eb="2">
      <t>ビコウ</t>
    </rPh>
    <phoneticPr fontId="6"/>
  </si>
  <si>
    <t>本　俸</t>
    <rPh sb="0" eb="3">
      <t>ホンポウ</t>
    </rPh>
    <phoneticPr fontId="6"/>
  </si>
  <si>
    <t>諸　　　　手　　　　当</t>
    <rPh sb="0" eb="1">
      <t>モロ</t>
    </rPh>
    <rPh sb="5" eb="6">
      <t>テ</t>
    </rPh>
    <rPh sb="10" eb="11">
      <t>トウ</t>
    </rPh>
    <phoneticPr fontId="6"/>
  </si>
  <si>
    <t>合計</t>
    <rPh sb="0" eb="2">
      <t>ゴウケイ</t>
    </rPh>
    <phoneticPr fontId="6"/>
  </si>
  <si>
    <t>号給</t>
    <rPh sb="0" eb="1">
      <t>ゴウキュウ</t>
    </rPh>
    <rPh sb="1" eb="2">
      <t>キュウ</t>
    </rPh>
    <phoneticPr fontId="6"/>
  </si>
  <si>
    <t>月額</t>
    <rPh sb="0" eb="2">
      <t>ゲツガク</t>
    </rPh>
    <phoneticPr fontId="6"/>
  </si>
  <si>
    <t>３．給与支給額は、指導監査の直近に支給された金額（賞与を除く）を記入してください。</t>
    <rPh sb="22" eb="24">
      <t>キンガク</t>
    </rPh>
    <rPh sb="25" eb="27">
      <t>ショウヨ</t>
    </rPh>
    <rPh sb="28" eb="29">
      <t>ノゾ</t>
    </rPh>
    <rPh sb="32" eb="34">
      <t>キニュウ</t>
    </rPh>
    <phoneticPr fontId="6"/>
  </si>
  <si>
    <t>　　また、給与支給額について、資料への記載に代えて、太枠内各項目がわかる給与支払台帳等を添付していただいても差し支えありません。</t>
    <phoneticPr fontId="6"/>
  </si>
  <si>
    <t>副施設長</t>
    <rPh sb="0" eb="1">
      <t>フク</t>
    </rPh>
    <rPh sb="1" eb="4">
      <t>シセツチョウ</t>
    </rPh>
    <phoneticPr fontId="7"/>
  </si>
  <si>
    <t>事務長</t>
    <rPh sb="0" eb="3">
      <t>ジムチョウ</t>
    </rPh>
    <phoneticPr fontId="7"/>
  </si>
  <si>
    <t>看護職員</t>
    <rPh sb="0" eb="2">
      <t>カンゴ</t>
    </rPh>
    <rPh sb="2" eb="4">
      <t>ショクイン</t>
    </rPh>
    <phoneticPr fontId="7"/>
  </si>
  <si>
    <t>栄養士</t>
    <rPh sb="0" eb="3">
      <t>エイヨウシ</t>
    </rPh>
    <phoneticPr fontId="6"/>
  </si>
  <si>
    <t>医師</t>
    <rPh sb="0" eb="2">
      <t>イシ</t>
    </rPh>
    <phoneticPr fontId="6"/>
  </si>
  <si>
    <t>1回当たりの診療人数</t>
    <phoneticPr fontId="6"/>
  </si>
  <si>
    <t>１．本表は、常勤職員について記入してください。</t>
    <phoneticPr fontId="6"/>
  </si>
  <si>
    <t>直接処遇職員</t>
    <rPh sb="0" eb="2">
      <t>チョクセツ</t>
    </rPh>
    <rPh sb="2" eb="4">
      <t>ショグウ</t>
    </rPh>
    <rPh sb="4" eb="6">
      <t>ショクイン</t>
    </rPh>
    <phoneticPr fontId="6"/>
  </si>
  <si>
    <t>直接処遇職員</t>
    <rPh sb="0" eb="6">
      <t>チョクセツショグウショクイン</t>
    </rPh>
    <phoneticPr fontId="6"/>
  </si>
  <si>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6"/>
  </si>
  <si>
    <t>区分</t>
    <rPh sb="0" eb="2">
      <t>クブン</t>
    </rPh>
    <phoneticPr fontId="6"/>
  </si>
  <si>
    <r>
      <t xml:space="preserve">昇給
</t>
    </r>
    <r>
      <rPr>
        <sz val="10"/>
        <rFont val="Yu Gothic UI"/>
        <family val="3"/>
        <charset val="128"/>
      </rPr>
      <t>(直近1年間の昇給の有無)</t>
    </r>
    <rPh sb="0" eb="2">
      <t>ショウキュウ</t>
    </rPh>
    <rPh sb="5" eb="6">
      <t>キン</t>
    </rPh>
    <phoneticPr fontId="6"/>
  </si>
  <si>
    <t>昨年1年間の給与支給総額（賞与を含む）</t>
    <rPh sb="0" eb="2">
      <t>サクネン</t>
    </rPh>
    <rPh sb="3" eb="4">
      <t>ネン</t>
    </rPh>
    <rPh sb="4" eb="5">
      <t>カン</t>
    </rPh>
    <phoneticPr fontId="6"/>
  </si>
  <si>
    <t>職　業
指導員</t>
    <rPh sb="0" eb="1">
      <t>ショク</t>
    </rPh>
    <rPh sb="2" eb="3">
      <t>ギョウ</t>
    </rPh>
    <rPh sb="4" eb="7">
      <t>シドウイン</t>
    </rPh>
    <phoneticPr fontId="6"/>
  </si>
  <si>
    <t>サービス
管　理
責任者</t>
    <rPh sb="5" eb="6">
      <t>カン</t>
    </rPh>
    <rPh sb="7" eb="8">
      <t>オサム</t>
    </rPh>
    <rPh sb="9" eb="12">
      <t>セキニンシャ</t>
    </rPh>
    <phoneticPr fontId="6"/>
  </si>
  <si>
    <t>生　活
支援員</t>
    <rPh sb="0" eb="1">
      <t>セイ</t>
    </rPh>
    <rPh sb="2" eb="3">
      <t>カツ</t>
    </rPh>
    <rPh sb="4" eb="7">
      <t>シエンイン</t>
    </rPh>
    <phoneticPr fontId="6"/>
  </si>
  <si>
    <t>作　業
指導員</t>
    <rPh sb="0" eb="1">
      <t>サク</t>
    </rPh>
    <rPh sb="2" eb="3">
      <t>ギョウ</t>
    </rPh>
    <rPh sb="4" eb="7">
      <t>シドウイン</t>
    </rPh>
    <phoneticPr fontId="6"/>
  </si>
  <si>
    <t>就　労
支援員</t>
    <rPh sb="0" eb="1">
      <t>シュウ</t>
    </rPh>
    <rPh sb="2" eb="3">
      <t>ロウ</t>
    </rPh>
    <rPh sb="4" eb="7">
      <t>シエンイン</t>
    </rPh>
    <phoneticPr fontId="6"/>
  </si>
  <si>
    <t>職　業
指導員</t>
    <rPh sb="0" eb="1">
      <t>ギョウ</t>
    </rPh>
    <rPh sb="2" eb="3">
      <t>ギョウ</t>
    </rPh>
    <rPh sb="4" eb="7">
      <t/>
    </rPh>
    <phoneticPr fontId="6"/>
  </si>
  <si>
    <t>現施設
就　職
年月日</t>
    <rPh sb="0" eb="1">
      <t>ゲン</t>
    </rPh>
    <rPh sb="1" eb="3">
      <t>シセツ</t>
    </rPh>
    <rPh sb="4" eb="5">
      <t>ジュ</t>
    </rPh>
    <rPh sb="6" eb="7">
      <t>ショク</t>
    </rPh>
    <rPh sb="8" eb="11">
      <t>ネンガッピ</t>
    </rPh>
    <phoneticPr fontId="6"/>
  </si>
  <si>
    <t>２．当該職員が派遣職員である場合は、備考欄にその旨記入してください。</t>
    <phoneticPr fontId="6"/>
  </si>
  <si>
    <t>１．労働者名簿等を綴じている順番で記入してください。</t>
    <phoneticPr fontId="3"/>
  </si>
  <si>
    <t>４．職員の状況</t>
    <phoneticPr fontId="1"/>
  </si>
  <si>
    <t>（３）職員の勤務状況等</t>
    <phoneticPr fontId="6"/>
  </si>
  <si>
    <t>シートをコピーする等、</t>
  </si>
  <si>
    <t xml:space="preserve">（　　 職種別  ： </t>
    <rPh sb="4" eb="7">
      <t>ショクシュベツ</t>
    </rPh>
    <phoneticPr fontId="1"/>
  </si>
  <si>
    <t xml:space="preserve"> 施設長 ・ 事務員 ・ 管理責任者 ・ 指導員 ・ 支援員 ・ 看護職員 ・ 栄養士 ・ 調理員  ・ その他 </t>
    <rPh sb="1" eb="4">
      <t>シセツチョウ</t>
    </rPh>
    <rPh sb="7" eb="10">
      <t>ジムイン</t>
    </rPh>
    <rPh sb="13" eb="18">
      <t>カンリセキニンシャ</t>
    </rPh>
    <rPh sb="21" eb="24">
      <t>シドウイン</t>
    </rPh>
    <rPh sb="27" eb="30">
      <t>シエンイン</t>
    </rPh>
    <rPh sb="33" eb="35">
      <t>カンゴ</t>
    </rPh>
    <rPh sb="35" eb="37">
      <t>ショクイン</t>
    </rPh>
    <rPh sb="40" eb="43">
      <t>エイヨウシ</t>
    </rPh>
    <rPh sb="46" eb="49">
      <t>チョウリイン</t>
    </rPh>
    <rPh sb="55" eb="56">
      <t>タ</t>
    </rPh>
    <phoneticPr fontId="6"/>
  </si>
  <si>
    <t>）</t>
    <phoneticPr fontId="6"/>
  </si>
  <si>
    <t>職種別に分けて作成してください。</t>
  </si>
  <si>
    <t xml:space="preserve"> 勤務形態</t>
  </si>
  <si>
    <t>人数</t>
    <rPh sb="0" eb="2">
      <t>ニンズウ</t>
    </rPh>
    <phoneticPr fontId="1"/>
  </si>
  <si>
    <t>始業時間</t>
    <phoneticPr fontId="1"/>
  </si>
  <si>
    <t>終業時間</t>
    <rPh sb="0" eb="1">
      <t>シュウ</t>
    </rPh>
    <phoneticPr fontId="1"/>
  </si>
  <si>
    <t>休憩開始
時間</t>
    <rPh sb="0" eb="2">
      <t>キュウケイ</t>
    </rPh>
    <rPh sb="2" eb="4">
      <t>カイシ</t>
    </rPh>
    <rPh sb="5" eb="7">
      <t>ジカン</t>
    </rPh>
    <phoneticPr fontId="1"/>
  </si>
  <si>
    <t>休憩終了
時間</t>
    <rPh sb="0" eb="2">
      <t>キュウケイ</t>
    </rPh>
    <rPh sb="2" eb="4">
      <t>シュウリョウ</t>
    </rPh>
    <rPh sb="5" eb="7">
      <t>ジカン</t>
    </rPh>
    <phoneticPr fontId="1"/>
  </si>
  <si>
    <t>実働</t>
    <phoneticPr fontId="1"/>
  </si>
  <si>
    <t>休憩</t>
    <rPh sb="0" eb="2">
      <t>キュウケイ</t>
    </rPh>
    <phoneticPr fontId="1"/>
  </si>
  <si>
    <t>計</t>
    <rPh sb="0" eb="1">
      <t>ケイ</t>
    </rPh>
    <phoneticPr fontId="1"/>
  </si>
  <si>
    <t>早　番</t>
    <rPh sb="0" eb="1">
      <t>ハヤ</t>
    </rPh>
    <rPh sb="2" eb="3">
      <t>バン</t>
    </rPh>
    <phoneticPr fontId="1"/>
  </si>
  <si>
    <t>平　常</t>
    <rPh sb="0" eb="1">
      <t>ヒラ</t>
    </rPh>
    <rPh sb="2" eb="3">
      <t>ツネ</t>
    </rPh>
    <phoneticPr fontId="1"/>
  </si>
  <si>
    <t>遅　番</t>
    <rPh sb="0" eb="1">
      <t>チ</t>
    </rPh>
    <rPh sb="2" eb="3">
      <t>バン</t>
    </rPh>
    <phoneticPr fontId="1"/>
  </si>
  <si>
    <t>準夜勤</t>
    <rPh sb="0" eb="3">
      <t>ジュンヤキン</t>
    </rPh>
    <phoneticPr fontId="1"/>
  </si>
  <si>
    <t>（宿　直）</t>
    <rPh sb="1" eb="2">
      <t>ヤド</t>
    </rPh>
    <rPh sb="3" eb="4">
      <t>チョク</t>
    </rPh>
    <phoneticPr fontId="1"/>
  </si>
  <si>
    <t>深夜勤</t>
    <rPh sb="0" eb="3">
      <t>シンヤキン</t>
    </rPh>
    <phoneticPr fontId="1"/>
  </si>
  <si>
    <t>引継ぎ</t>
    <rPh sb="0" eb="2">
      <t>ヒキツ</t>
    </rPh>
    <phoneticPr fontId="1"/>
  </si>
  <si>
    <t>週所定労働時間</t>
    <rPh sb="0" eb="1">
      <t>シュウ</t>
    </rPh>
    <rPh sb="1" eb="3">
      <t>ショテイ</t>
    </rPh>
    <rPh sb="3" eb="5">
      <t>ロウドウ</t>
    </rPh>
    <rPh sb="5" eb="7">
      <t>ジカン</t>
    </rPh>
    <phoneticPr fontId="1"/>
  </si>
  <si>
    <t>朝</t>
    <rPh sb="0" eb="1">
      <t>アサ</t>
    </rPh>
    <phoneticPr fontId="1"/>
  </si>
  <si>
    <t>時</t>
    <rPh sb="0" eb="1">
      <t>トキ</t>
    </rPh>
    <phoneticPr fontId="1"/>
  </si>
  <si>
    <t>分</t>
    <rPh sb="0" eb="1">
      <t>フン</t>
    </rPh>
    <phoneticPr fontId="1"/>
  </si>
  <si>
    <t xml:space="preserve">  時間</t>
    <rPh sb="2" eb="4">
      <t>ジカン</t>
    </rPh>
    <phoneticPr fontId="1"/>
  </si>
  <si>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1"/>
  </si>
  <si>
    <t>夕</t>
    <rPh sb="0" eb="1">
      <t>ユウ</t>
    </rPh>
    <phoneticPr fontId="1"/>
  </si>
  <si>
    <t>変形労働時間制の状況</t>
    <phoneticPr fontId="1"/>
  </si>
  <si>
    <t>労働基準法</t>
  </si>
  <si>
    <t>整備状況</t>
  </si>
  <si>
    <t>有（</t>
    <rPh sb="0" eb="1">
      <t>ウ</t>
    </rPh>
    <phoneticPr fontId="1"/>
  </si>
  <si>
    <t>）</t>
    <phoneticPr fontId="1"/>
  </si>
  <si>
    <t>無</t>
    <rPh sb="0" eb="1">
      <t>ム</t>
    </rPh>
    <phoneticPr fontId="1"/>
  </si>
  <si>
    <t>年</t>
    <rPh sb="0" eb="1">
      <t>ネン</t>
    </rPh>
    <phoneticPr fontId="1"/>
  </si>
  <si>
    <t>月</t>
    <rPh sb="0" eb="1">
      <t>ガツ</t>
    </rPh>
    <phoneticPr fontId="1"/>
  </si>
  <si>
    <t>日締結</t>
    <rPh sb="0" eb="1">
      <t>ニチ</t>
    </rPh>
    <rPh sb="1" eb="3">
      <t>テイケツ</t>
    </rPh>
    <phoneticPr fontId="1"/>
  </si>
  <si>
    <t>日届出</t>
    <rPh sb="0" eb="1">
      <t>ニチ</t>
    </rPh>
    <rPh sb="1" eb="3">
      <t>トドケデ</t>
    </rPh>
    <phoneticPr fontId="1"/>
  </si>
  <si>
    <t>日許可</t>
    <rPh sb="0" eb="1">
      <t>ニチ</t>
    </rPh>
    <rPh sb="1" eb="3">
      <t>キョカ</t>
    </rPh>
    <phoneticPr fontId="1"/>
  </si>
  <si>
    <t>同（宿直専門員許可）</t>
    <rPh sb="0" eb="1">
      <t>ドウ</t>
    </rPh>
    <rPh sb="2" eb="4">
      <t>シュクチョク</t>
    </rPh>
    <rPh sb="4" eb="7">
      <t>センモンイン</t>
    </rPh>
    <rPh sb="7" eb="9">
      <t>キョカ</t>
    </rPh>
    <phoneticPr fontId="6"/>
  </si>
  <si>
    <t>月</t>
    <rPh sb="0" eb="1">
      <t>ツキ</t>
    </rPh>
    <phoneticPr fontId="6"/>
  </si>
  <si>
    <t>①1日の勤務形態</t>
    <rPh sb="2" eb="3">
      <t>ニチ</t>
    </rPh>
    <rPh sb="4" eb="6">
      <t>キンム</t>
    </rPh>
    <rPh sb="6" eb="8">
      <t>ケイタイ</t>
    </rPh>
    <phoneticPr fontId="1"/>
  </si>
  <si>
    <t>第36条関係
（超過勤務等）</t>
    <phoneticPr fontId="1"/>
  </si>
  <si>
    <t>第41条関係（職員宿直許可）</t>
    <rPh sb="0" eb="1">
      <t>ダイ</t>
    </rPh>
    <rPh sb="3" eb="4">
      <t>ジョウ</t>
    </rPh>
    <rPh sb="4" eb="6">
      <t>カンケイ</t>
    </rPh>
    <rPh sb="7" eb="9">
      <t>ショクイン</t>
    </rPh>
    <rPh sb="9" eb="11">
      <t>シュクチョク</t>
    </rPh>
    <rPh sb="11" eb="13">
      <t>キョカ</t>
    </rPh>
    <phoneticPr fontId="1"/>
  </si>
  <si>
    <t>第89条関係
（就業規則の変更届出）</t>
    <phoneticPr fontId="1"/>
  </si>
  <si>
    <t>第24条関係（賃金控除）</t>
    <rPh sb="7" eb="9">
      <t>チンギン</t>
    </rPh>
    <rPh sb="9" eb="11">
      <t>コウジョ</t>
    </rPh>
    <phoneticPr fontId="1"/>
  </si>
  <si>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6"/>
  </si>
  <si>
    <t>職種
氏名</t>
    <rPh sb="0" eb="2">
      <t>ショクシュ</t>
    </rPh>
    <rPh sb="4" eb="6">
      <t>シメイ</t>
    </rPh>
    <phoneticPr fontId="6"/>
  </si>
  <si>
    <t>所持資格</t>
    <rPh sb="0" eb="2">
      <t>ショジ</t>
    </rPh>
    <rPh sb="2" eb="4">
      <t>シカク</t>
    </rPh>
    <phoneticPr fontId="6"/>
  </si>
  <si>
    <t>勤務形態</t>
    <rPh sb="0" eb="2">
      <t>キンム</t>
    </rPh>
    <rPh sb="2" eb="4">
      <t>ケイタイ</t>
    </rPh>
    <phoneticPr fontId="6"/>
  </si>
  <si>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6"/>
  </si>
  <si>
    <t>日数計</t>
    <rPh sb="0" eb="2">
      <t>ニッスウ</t>
    </rPh>
    <rPh sb="2" eb="3">
      <t>ケイ</t>
    </rPh>
    <phoneticPr fontId="6"/>
  </si>
  <si>
    <t>時間計</t>
    <rPh sb="0" eb="2">
      <t>ジカン</t>
    </rPh>
    <rPh sb="2" eb="3">
      <t>ケイ</t>
    </rPh>
    <phoneticPr fontId="6"/>
  </si>
  <si>
    <t>1
日</t>
    <rPh sb="2" eb="3">
      <t>ニチ</t>
    </rPh>
    <phoneticPr fontId="6"/>
  </si>
  <si>
    <t>2
日</t>
    <rPh sb="2" eb="3">
      <t>ニチ</t>
    </rPh>
    <phoneticPr fontId="6"/>
  </si>
  <si>
    <t>3
日</t>
    <rPh sb="2" eb="3">
      <t>ニチ</t>
    </rPh>
    <phoneticPr fontId="6"/>
  </si>
  <si>
    <t>4
日</t>
    <rPh sb="2" eb="3">
      <t>ニチ</t>
    </rPh>
    <phoneticPr fontId="6"/>
  </si>
  <si>
    <t>5
日</t>
    <rPh sb="2" eb="3">
      <t>ニチ</t>
    </rPh>
    <phoneticPr fontId="6"/>
  </si>
  <si>
    <t>6
日</t>
    <rPh sb="2" eb="3">
      <t>ニチ</t>
    </rPh>
    <phoneticPr fontId="6"/>
  </si>
  <si>
    <t>7
日</t>
    <rPh sb="2" eb="3">
      <t>ニチ</t>
    </rPh>
    <phoneticPr fontId="6"/>
  </si>
  <si>
    <t>8
日</t>
    <rPh sb="2" eb="3">
      <t>ニチ</t>
    </rPh>
    <phoneticPr fontId="6"/>
  </si>
  <si>
    <t>9
日</t>
    <rPh sb="2" eb="3">
      <t>ニチ</t>
    </rPh>
    <phoneticPr fontId="6"/>
  </si>
  <si>
    <t>10
日</t>
    <rPh sb="3" eb="4">
      <t>ニチ</t>
    </rPh>
    <phoneticPr fontId="6"/>
  </si>
  <si>
    <t>11
日</t>
    <rPh sb="3" eb="4">
      <t>ニチ</t>
    </rPh>
    <phoneticPr fontId="6"/>
  </si>
  <si>
    <t>12
日</t>
    <rPh sb="3" eb="4">
      <t>ニチ</t>
    </rPh>
    <phoneticPr fontId="6"/>
  </si>
  <si>
    <t>13
日</t>
    <rPh sb="3" eb="4">
      <t>ニチ</t>
    </rPh>
    <phoneticPr fontId="6"/>
  </si>
  <si>
    <t>14
日</t>
    <rPh sb="3" eb="4">
      <t>ニチ</t>
    </rPh>
    <phoneticPr fontId="6"/>
  </si>
  <si>
    <t>15
日</t>
    <rPh sb="3" eb="4">
      <t>ニチ</t>
    </rPh>
    <phoneticPr fontId="6"/>
  </si>
  <si>
    <t>16
日</t>
    <rPh sb="3" eb="4">
      <t>ニチ</t>
    </rPh>
    <phoneticPr fontId="6"/>
  </si>
  <si>
    <t>17
日</t>
    <rPh sb="3" eb="4">
      <t>ニチ</t>
    </rPh>
    <phoneticPr fontId="6"/>
  </si>
  <si>
    <t>18
日</t>
    <rPh sb="3" eb="4">
      <t>ニチ</t>
    </rPh>
    <phoneticPr fontId="6"/>
  </si>
  <si>
    <t>19
日</t>
    <rPh sb="3" eb="4">
      <t>ニチ</t>
    </rPh>
    <phoneticPr fontId="6"/>
  </si>
  <si>
    <t>20
日</t>
    <rPh sb="3" eb="4">
      <t>ニチ</t>
    </rPh>
    <phoneticPr fontId="6"/>
  </si>
  <si>
    <t>21
日</t>
    <rPh sb="3" eb="4">
      <t>ニチ</t>
    </rPh>
    <phoneticPr fontId="6"/>
  </si>
  <si>
    <t>22
日</t>
    <rPh sb="3" eb="4">
      <t>ニチ</t>
    </rPh>
    <phoneticPr fontId="6"/>
  </si>
  <si>
    <t>23
日</t>
    <rPh sb="3" eb="4">
      <t>ニチ</t>
    </rPh>
    <phoneticPr fontId="6"/>
  </si>
  <si>
    <t>24
日</t>
    <rPh sb="3" eb="4">
      <t>ニチ</t>
    </rPh>
    <phoneticPr fontId="6"/>
  </si>
  <si>
    <t>25
日</t>
    <rPh sb="3" eb="4">
      <t>ニチ</t>
    </rPh>
    <phoneticPr fontId="6"/>
  </si>
  <si>
    <t>26
日</t>
    <rPh sb="3" eb="4">
      <t>ニチ</t>
    </rPh>
    <phoneticPr fontId="6"/>
  </si>
  <si>
    <t>27
日</t>
    <rPh sb="3" eb="4">
      <t>ニチ</t>
    </rPh>
    <phoneticPr fontId="6"/>
  </si>
  <si>
    <t>28
日</t>
    <rPh sb="3" eb="4">
      <t>ニチ</t>
    </rPh>
    <phoneticPr fontId="6"/>
  </si>
  <si>
    <t>29
日</t>
    <rPh sb="3" eb="4">
      <t>ニチ</t>
    </rPh>
    <phoneticPr fontId="6"/>
  </si>
  <si>
    <t>30
日</t>
    <rPh sb="3" eb="4">
      <t>ニチ</t>
    </rPh>
    <phoneticPr fontId="6"/>
  </si>
  <si>
    <t>31
日</t>
    <rPh sb="3" eb="4">
      <t>ニチ</t>
    </rPh>
    <phoneticPr fontId="6"/>
  </si>
  <si>
    <t>勤務
年月数</t>
    <rPh sb="0" eb="2">
      <t>キンム</t>
    </rPh>
    <rPh sb="3" eb="5">
      <t>ネンゲツ</t>
    </rPh>
    <rPh sb="5" eb="6">
      <t>スウ</t>
    </rPh>
    <phoneticPr fontId="6"/>
  </si>
  <si>
    <t>ａ ｂ ｃ ｄ</t>
    <phoneticPr fontId="6"/>
  </si>
  <si>
    <t>月</t>
    <rPh sb="0" eb="1">
      <t>ゲツ</t>
    </rPh>
    <phoneticPr fontId="6"/>
  </si>
  <si>
    <t>職種・氏名</t>
    <rPh sb="0" eb="2">
      <t>ショクシュ</t>
    </rPh>
    <rPh sb="3" eb="5">
      <t>シメイ</t>
    </rPh>
    <phoneticPr fontId="6"/>
  </si>
  <si>
    <t>形態・年月数</t>
    <rPh sb="0" eb="2">
      <t>ケイタイ</t>
    </rPh>
    <rPh sb="3" eb="5">
      <t>ネンゲツ</t>
    </rPh>
    <rPh sb="5" eb="6">
      <t>スウ</t>
    </rPh>
    <phoneticPr fontId="6"/>
  </si>
  <si>
    <t>時間計</t>
    <rPh sb="0" eb="3">
      <t>ジカンケイ</t>
    </rPh>
    <phoneticPr fontId="6"/>
  </si>
  <si>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6"/>
  </si>
  <si>
    <t>勤務時間
帯の符号</t>
    <rPh sb="0" eb="2">
      <t>キンム</t>
    </rPh>
    <rPh sb="2" eb="4">
      <t>ジカン</t>
    </rPh>
    <rPh sb="5" eb="6">
      <t>タイ</t>
    </rPh>
    <rPh sb="7" eb="9">
      <t>フゴウ</t>
    </rPh>
    <phoneticPr fontId="6"/>
  </si>
  <si>
    <t>Ａ</t>
    <phoneticPr fontId="6"/>
  </si>
  <si>
    <t>(</t>
    <phoneticPr fontId="6"/>
  </si>
  <si>
    <t>～</t>
    <phoneticPr fontId="6"/>
  </si>
  <si>
    <t>)</t>
    <phoneticPr fontId="6"/>
  </si>
  <si>
    <t>D</t>
    <phoneticPr fontId="6"/>
  </si>
  <si>
    <t>G</t>
    <phoneticPr fontId="6"/>
  </si>
  <si>
    <t>　　太枠内について、 記入項目が明確に分かるような既存のシフト表がある場合は記入不要です。</t>
    <rPh sb="2" eb="4">
      <t>フトワク</t>
    </rPh>
    <rPh sb="4" eb="5">
      <t>ナイ</t>
    </rPh>
    <rPh sb="38" eb="40">
      <t>キニュウ</t>
    </rPh>
    <rPh sb="40" eb="42">
      <t>フヨウ</t>
    </rPh>
    <phoneticPr fontId="6"/>
  </si>
  <si>
    <t>Ｂ</t>
    <phoneticPr fontId="6"/>
  </si>
  <si>
    <t>E</t>
    <phoneticPr fontId="6"/>
  </si>
  <si>
    <t>H</t>
    <phoneticPr fontId="6"/>
  </si>
  <si>
    <t>　　太枠内黄色部分以外についてはご記入願います。</t>
    <rPh sb="17" eb="19">
      <t>キニュウ</t>
    </rPh>
    <rPh sb="19" eb="20">
      <t>ネガ</t>
    </rPh>
    <phoneticPr fontId="6"/>
  </si>
  <si>
    <t>C</t>
    <phoneticPr fontId="6"/>
  </si>
  <si>
    <t>F</t>
    <phoneticPr fontId="6"/>
  </si>
  <si>
    <t>I</t>
    <phoneticPr fontId="6"/>
  </si>
  <si>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6"/>
  </si>
  <si>
    <t>（４）1ヶ月の勤務割</t>
    <phoneticPr fontId="6"/>
  </si>
  <si>
    <t>　【４（４）．1ヶ月の勤務割（記入例）】のシートを参考に作成してください。</t>
    <phoneticPr fontId="3"/>
  </si>
  <si>
    <t>Ｂ</t>
  </si>
  <si>
    <t>1ヶ月の合計
(休憩時間を
含む)</t>
    <rPh sb="2" eb="3">
      <t>ゲツ</t>
    </rPh>
    <rPh sb="4" eb="6">
      <t>ゴウケイ</t>
    </rPh>
    <rPh sb="8" eb="10">
      <t>キュウケイ</t>
    </rPh>
    <rPh sb="10" eb="12">
      <t>ジカン</t>
    </rPh>
    <rPh sb="14" eb="15">
      <t>フク</t>
    </rPh>
    <phoneticPr fontId="6"/>
  </si>
  <si>
    <t>月</t>
  </si>
  <si>
    <t>火</t>
  </si>
  <si>
    <t>水</t>
  </si>
  <si>
    <t>木</t>
  </si>
  <si>
    <t>金</t>
  </si>
  <si>
    <t>土</t>
  </si>
  <si>
    <t>日</t>
  </si>
  <si>
    <t>管理者</t>
    <rPh sb="0" eb="3">
      <t>カンリシャ</t>
    </rPh>
    <phoneticPr fontId="6"/>
  </si>
  <si>
    <t>Ａ</t>
  </si>
  <si>
    <t>介護福祉士</t>
    <rPh sb="0" eb="2">
      <t>カイゴ</t>
    </rPh>
    <rPh sb="2" eb="5">
      <t>フクシシ</t>
    </rPh>
    <phoneticPr fontId="6"/>
  </si>
  <si>
    <t>併設○○通所介護事業所と兼務</t>
    <phoneticPr fontId="6"/>
  </si>
  <si>
    <t>奈良　太郎</t>
    <rPh sb="0" eb="2">
      <t>ナラ</t>
    </rPh>
    <rPh sb="3" eb="5">
      <t>タロウ</t>
    </rPh>
    <phoneticPr fontId="6"/>
  </si>
  <si>
    <t>サービス管理責任者</t>
    <rPh sb="4" eb="6">
      <t>カンリ</t>
    </rPh>
    <rPh sb="6" eb="8">
      <t>セキニン</t>
    </rPh>
    <rPh sb="8" eb="9">
      <t>シャ</t>
    </rPh>
    <phoneticPr fontId="6"/>
  </si>
  <si>
    <t>高田　花子</t>
    <rPh sb="0" eb="2">
      <t>タカダ</t>
    </rPh>
    <rPh sb="3" eb="5">
      <t>ハナコ</t>
    </rPh>
    <phoneticPr fontId="6"/>
  </si>
  <si>
    <t>生活支援員</t>
    <rPh sb="0" eb="2">
      <t>セイカツ</t>
    </rPh>
    <rPh sb="2" eb="4">
      <t>シエン</t>
    </rPh>
    <rPh sb="4" eb="5">
      <t>イン</t>
    </rPh>
    <phoneticPr fontId="6"/>
  </si>
  <si>
    <t>Ｃ</t>
    <phoneticPr fontId="6"/>
  </si>
  <si>
    <t>高野　雄介</t>
    <rPh sb="0" eb="1">
      <t>タカ</t>
    </rPh>
    <rPh sb="1" eb="2">
      <t>ノ</t>
    </rPh>
    <rPh sb="3" eb="5">
      <t>ユウスケ</t>
    </rPh>
    <phoneticPr fontId="6"/>
  </si>
  <si>
    <t>Ｄ</t>
    <phoneticPr fontId="6"/>
  </si>
  <si>
    <t>Ｅ</t>
    <phoneticPr fontId="6"/>
  </si>
  <si>
    <t>Ｄ</t>
  </si>
  <si>
    <t>Ｅ</t>
  </si>
  <si>
    <t>ヘルパー２級</t>
    <rPh sb="5" eb="6">
      <t>キュウ</t>
    </rPh>
    <phoneticPr fontId="6"/>
  </si>
  <si>
    <t>併設○○通所介護事業所と兼務（20時間）</t>
    <rPh sb="0" eb="2">
      <t>ヘイセツ</t>
    </rPh>
    <rPh sb="4" eb="8">
      <t>ツウショカイゴ</t>
    </rPh>
    <rPh sb="8" eb="10">
      <t>ジギョウ</t>
    </rPh>
    <rPh sb="10" eb="11">
      <t>ショ</t>
    </rPh>
    <rPh sb="12" eb="14">
      <t>ケンム</t>
    </rPh>
    <rPh sb="17" eb="19">
      <t>ジカン</t>
    </rPh>
    <phoneticPr fontId="6"/>
  </si>
  <si>
    <t>吉野　次郎</t>
    <rPh sb="0" eb="2">
      <t>ヨシノ</t>
    </rPh>
    <rPh sb="3" eb="5">
      <t>ジロウ</t>
    </rPh>
    <phoneticPr fontId="6"/>
  </si>
  <si>
    <t>看護職員</t>
    <rPh sb="0" eb="2">
      <t>カンゴ</t>
    </rPh>
    <rPh sb="2" eb="4">
      <t>ショクイン</t>
    </rPh>
    <phoneticPr fontId="6"/>
  </si>
  <si>
    <t>准看護師</t>
    <rPh sb="0" eb="4">
      <t>ジュンカンゴシ</t>
    </rPh>
    <phoneticPr fontId="6"/>
  </si>
  <si>
    <t>桜井　夕子</t>
    <rPh sb="0" eb="2">
      <t>サクライ</t>
    </rPh>
    <rPh sb="3" eb="5">
      <t>ユウコ</t>
    </rPh>
    <phoneticPr fontId="6"/>
  </si>
  <si>
    <t>Ｇ</t>
    <phoneticPr fontId="6"/>
  </si>
  <si>
    <t>Ｈ</t>
    <phoneticPr fontId="6"/>
  </si>
  <si>
    <t>Ｆ</t>
    <phoneticPr fontId="6"/>
  </si>
  <si>
    <t>Ｉ</t>
    <phoneticPr fontId="6"/>
  </si>
  <si>
    <r>
      <t xml:space="preserve">備考
</t>
    </r>
    <r>
      <rPr>
        <sz val="6"/>
        <color indexed="8"/>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6"/>
  </si>
  <si>
    <t>a</t>
    <phoneticPr fontId="6"/>
  </si>
  <si>
    <t>b</t>
    <phoneticPr fontId="6"/>
  </si>
  <si>
    <t>c</t>
    <phoneticPr fontId="6"/>
  </si>
  <si>
    <t>（４）1ヶ月の勤務割（記入例）</t>
    <rPh sb="11" eb="13">
      <t>キニュウ</t>
    </rPh>
    <rPh sb="13" eb="14">
      <t>レイ</t>
    </rPh>
    <phoneticPr fontId="6"/>
  </si>
  <si>
    <t>研修の種類</t>
    <rPh sb="0" eb="2">
      <t>ケンシュウ</t>
    </rPh>
    <rPh sb="3" eb="5">
      <t>シュルイ</t>
    </rPh>
    <phoneticPr fontId="6"/>
  </si>
  <si>
    <t>研修日時</t>
    <rPh sb="0" eb="2">
      <t>ケンシュウ</t>
    </rPh>
    <rPh sb="2" eb="4">
      <t>ニチジ</t>
    </rPh>
    <phoneticPr fontId="6"/>
  </si>
  <si>
    <t>対象職種・人数</t>
    <rPh sb="0" eb="2">
      <t>タイショウ</t>
    </rPh>
    <rPh sb="2" eb="4">
      <t>ショクシュ</t>
    </rPh>
    <rPh sb="5" eb="7">
      <t>ニンズウ</t>
    </rPh>
    <phoneticPr fontId="6"/>
  </si>
  <si>
    <t>場所</t>
    <rPh sb="0" eb="2">
      <t>バショ</t>
    </rPh>
    <phoneticPr fontId="6"/>
  </si>
  <si>
    <t>研修の実施記録の
保存の有無</t>
    <rPh sb="0" eb="2">
      <t>ケンシュウ</t>
    </rPh>
    <rPh sb="3" eb="5">
      <t>ジッシ</t>
    </rPh>
    <rPh sb="5" eb="7">
      <t>キロク</t>
    </rPh>
    <rPh sb="9" eb="11">
      <t>ホゾン</t>
    </rPh>
    <rPh sb="12" eb="14">
      <t>ウム</t>
    </rPh>
    <phoneticPr fontId="6"/>
  </si>
  <si>
    <t>欠席者に対する周知の方法</t>
    <rPh sb="0" eb="3">
      <t>ケッセキシャ</t>
    </rPh>
    <rPh sb="4" eb="5">
      <t>タイ</t>
    </rPh>
    <rPh sb="7" eb="9">
      <t>シュウチ</t>
    </rPh>
    <rPh sb="10" eb="12">
      <t>ホウホウ</t>
    </rPh>
    <phoneticPr fontId="6"/>
  </si>
  <si>
    <t>感染症及び
食中毒の予防及び
まん延の防止に
関する研修</t>
    <rPh sb="23" eb="24">
      <t>カン</t>
    </rPh>
    <rPh sb="26" eb="28">
      <t>ケンシュウ</t>
    </rPh>
    <phoneticPr fontId="6"/>
  </si>
  <si>
    <t>事故発生防止に
関する研修</t>
    <rPh sb="8" eb="9">
      <t>カン</t>
    </rPh>
    <rPh sb="11" eb="13">
      <t>ケンシュウ</t>
    </rPh>
    <phoneticPr fontId="6"/>
  </si>
  <si>
    <t>虐待に
関する研修</t>
    <rPh sb="0" eb="2">
      <t>ギャクタイ</t>
    </rPh>
    <rPh sb="4" eb="5">
      <t>カン</t>
    </rPh>
    <rPh sb="7" eb="9">
      <t>ケンシュウ</t>
    </rPh>
    <phoneticPr fontId="6"/>
  </si>
  <si>
    <t>身体拘束に
関する研修</t>
    <phoneticPr fontId="6"/>
  </si>
  <si>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6"/>
  </si>
  <si>
    <t>研修実施記録の
保存有無</t>
    <rPh sb="0" eb="2">
      <t>ケンシュウ</t>
    </rPh>
    <rPh sb="2" eb="4">
      <t>ジッシ</t>
    </rPh>
    <rPh sb="4" eb="6">
      <t>キロク</t>
    </rPh>
    <rPh sb="8" eb="10">
      <t>ホゾン</t>
    </rPh>
    <rPh sb="10" eb="12">
      <t>ウム</t>
    </rPh>
    <phoneticPr fontId="6"/>
  </si>
  <si>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6"/>
  </si>
  <si>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3"/>
  </si>
  <si>
    <t>対象職種・氏名</t>
    <rPh sb="0" eb="2">
      <t>タイショウ</t>
    </rPh>
    <rPh sb="2" eb="4">
      <t>ショクシュ</t>
    </rPh>
    <rPh sb="5" eb="7">
      <t>シメイ</t>
    </rPh>
    <phoneticPr fontId="6"/>
  </si>
  <si>
    <t>５．労働安全衛生</t>
    <rPh sb="2" eb="4">
      <t>ロウドウ</t>
    </rPh>
    <rPh sb="4" eb="6">
      <t>アンゼン</t>
    </rPh>
    <rPh sb="6" eb="8">
      <t>エイセイ</t>
    </rPh>
    <phoneticPr fontId="6"/>
  </si>
  <si>
    <t>検査項目の名称の前に※がついているものは必須項目です。</t>
    <phoneticPr fontId="6"/>
  </si>
  <si>
    <t>雇い入れ時健康診断</t>
    <rPh sb="0" eb="3">
      <t>ヤトイイ</t>
    </rPh>
    <rPh sb="4" eb="5">
      <t>ジ</t>
    </rPh>
    <rPh sb="5" eb="7">
      <t>ケンコウ</t>
    </rPh>
    <rPh sb="7" eb="9">
      <t>シンダン</t>
    </rPh>
    <phoneticPr fontId="6"/>
  </si>
  <si>
    <t>40歳未満の職員に対する健康診断（35歳を除く）</t>
    <rPh sb="3" eb="5">
      <t>ミマン</t>
    </rPh>
    <rPh sb="9" eb="10">
      <t>タイ</t>
    </rPh>
    <rPh sb="19" eb="20">
      <t>サイ</t>
    </rPh>
    <rPh sb="21" eb="22">
      <t>ノゾ</t>
    </rPh>
    <phoneticPr fontId="6"/>
  </si>
  <si>
    <t>検査内容</t>
    <rPh sb="0" eb="2">
      <t>ケンサ</t>
    </rPh>
    <rPh sb="2" eb="4">
      <t>ナイヨウ</t>
    </rPh>
    <phoneticPr fontId="6"/>
  </si>
  <si>
    <t>実施しているものに○</t>
    <rPh sb="0" eb="2">
      <t>ジッシ</t>
    </rPh>
    <phoneticPr fontId="6"/>
  </si>
  <si>
    <t>対象職種</t>
    <rPh sb="0" eb="2">
      <t>タイショウ</t>
    </rPh>
    <rPh sb="2" eb="4">
      <t>ショクシュ</t>
    </rPh>
    <phoneticPr fontId="6"/>
  </si>
  <si>
    <t>対象
人数</t>
    <rPh sb="0" eb="2">
      <t>タイショウ</t>
    </rPh>
    <rPh sb="3" eb="5">
      <t>ニンズウ</t>
    </rPh>
    <phoneticPr fontId="6"/>
  </si>
  <si>
    <t>実施日</t>
    <rPh sb="0" eb="3">
      <t>ジッシビ</t>
    </rPh>
    <phoneticPr fontId="6"/>
  </si>
  <si>
    <t>検査機関</t>
    <rPh sb="0" eb="2">
      <t>ケンサ</t>
    </rPh>
    <rPh sb="2" eb="4">
      <t>キカン</t>
    </rPh>
    <phoneticPr fontId="6"/>
  </si>
  <si>
    <t>※身長</t>
    <rPh sb="1" eb="3">
      <t>シンチョウ</t>
    </rPh>
    <phoneticPr fontId="6"/>
  </si>
  <si>
    <t>身長</t>
    <rPh sb="0" eb="2">
      <t>シンチョウ</t>
    </rPh>
    <phoneticPr fontId="6"/>
  </si>
  <si>
    <t>※体重</t>
    <rPh sb="1" eb="3">
      <t>タイジュウ</t>
    </rPh>
    <phoneticPr fontId="6"/>
  </si>
  <si>
    <t>※視力</t>
    <rPh sb="1" eb="3">
      <t>シリョク</t>
    </rPh>
    <phoneticPr fontId="6"/>
  </si>
  <si>
    <t>※聴力</t>
    <rPh sb="1" eb="3">
      <t>チョウリョク</t>
    </rPh>
    <phoneticPr fontId="6"/>
  </si>
  <si>
    <t>※血圧</t>
    <rPh sb="1" eb="3">
      <t>ケツアツ</t>
    </rPh>
    <phoneticPr fontId="6"/>
  </si>
  <si>
    <t>※腹囲</t>
    <rPh sb="1" eb="3">
      <t>フクイ</t>
    </rPh>
    <phoneticPr fontId="6"/>
  </si>
  <si>
    <t>腹囲</t>
    <rPh sb="0" eb="2">
      <t>フクイ</t>
    </rPh>
    <phoneticPr fontId="6"/>
  </si>
  <si>
    <t>※心電図検査</t>
    <rPh sb="1" eb="4">
      <t>シンデンズ</t>
    </rPh>
    <rPh sb="4" eb="6">
      <t>ケンサ</t>
    </rPh>
    <phoneticPr fontId="6"/>
  </si>
  <si>
    <t>心電図検査</t>
    <rPh sb="0" eb="3">
      <t>シンデンズ</t>
    </rPh>
    <rPh sb="3" eb="5">
      <t>ケンサ</t>
    </rPh>
    <phoneticPr fontId="6"/>
  </si>
  <si>
    <t>※胸部X線検査</t>
    <rPh sb="1" eb="3">
      <t>キョウブ</t>
    </rPh>
    <rPh sb="4" eb="5">
      <t>セン</t>
    </rPh>
    <rPh sb="5" eb="7">
      <t>ケンサ</t>
    </rPh>
    <phoneticPr fontId="6"/>
  </si>
  <si>
    <t>胸部X線検査</t>
    <rPh sb="0" eb="2">
      <t>キョウブ</t>
    </rPh>
    <rPh sb="3" eb="4">
      <t>セン</t>
    </rPh>
    <rPh sb="4" eb="6">
      <t>ケンサ</t>
    </rPh>
    <phoneticPr fontId="6"/>
  </si>
  <si>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6"/>
  </si>
  <si>
    <t>（２）労働安全衛生法に基づくストレスチェックの状況</t>
  </si>
  <si>
    <t>（３）職員の腰痛対策</t>
  </si>
  <si>
    <t>（労働者を常時50人以上使用している事業場のみ）</t>
  </si>
  <si>
    <t>腰痛の発生有無</t>
    <rPh sb="5" eb="7">
      <t>ウム</t>
    </rPh>
    <phoneticPr fontId="6"/>
  </si>
  <si>
    <t>実施日（予定）</t>
    <phoneticPr fontId="6"/>
  </si>
  <si>
    <t>予防対策</t>
    <rPh sb="0" eb="2">
      <t>ヨボウ</t>
    </rPh>
    <rPh sb="2" eb="4">
      <t>タイサク</t>
    </rPh>
    <phoneticPr fontId="6"/>
  </si>
  <si>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6"/>
  </si>
  <si>
    <t>（５）衛生推進者の選任状況（労働者が常時10人以上50人未満の事業場のみ）</t>
    <phoneticPr fontId="6"/>
  </si>
  <si>
    <t>選任年月日</t>
    <phoneticPr fontId="6"/>
  </si>
  <si>
    <t>産業医</t>
    <rPh sb="0" eb="3">
      <t>サンギョウイ</t>
    </rPh>
    <phoneticPr fontId="6"/>
  </si>
  <si>
    <t>衛生推進者</t>
    <rPh sb="0" eb="2">
      <t>エイセイ</t>
    </rPh>
    <rPh sb="2" eb="5">
      <t>スイシンシャ</t>
    </rPh>
    <phoneticPr fontId="6"/>
  </si>
  <si>
    <t>衛生管理者</t>
    <rPh sb="0" eb="2">
      <t>エイセイ</t>
    </rPh>
    <rPh sb="2" eb="5">
      <t>カンリシャ</t>
    </rPh>
    <phoneticPr fontId="6"/>
  </si>
  <si>
    <r>
      <t>※問診等</t>
    </r>
    <r>
      <rPr>
        <sz val="9"/>
        <rFont val="Yu Gothic UI"/>
        <family val="3"/>
        <charset val="128"/>
      </rPr>
      <t>（既往症・業務歴・自覚症状）</t>
    </r>
    <rPh sb="1" eb="3">
      <t>モンシン</t>
    </rPh>
    <rPh sb="3" eb="4">
      <t>トウ</t>
    </rPh>
    <rPh sb="5" eb="8">
      <t>キオウショウ</t>
    </rPh>
    <rPh sb="9" eb="12">
      <t>ギョウムレキ</t>
    </rPh>
    <phoneticPr fontId="6"/>
  </si>
  <si>
    <r>
      <t>※尿検査</t>
    </r>
    <r>
      <rPr>
        <sz val="9"/>
        <rFont val="Yu Gothic UI"/>
        <family val="3"/>
        <charset val="128"/>
      </rPr>
      <t>（糖・蛋白）</t>
    </r>
    <rPh sb="1" eb="4">
      <t>ニョウケンサ</t>
    </rPh>
    <rPh sb="5" eb="6">
      <t>トウ</t>
    </rPh>
    <rPh sb="7" eb="9">
      <t>タンパク</t>
    </rPh>
    <phoneticPr fontId="6"/>
  </si>
  <si>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6"/>
  </si>
  <si>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6"/>
  </si>
  <si>
    <r>
      <t>※肝機能</t>
    </r>
    <r>
      <rPr>
        <sz val="9"/>
        <rFont val="Yu Gothic UI"/>
        <family val="3"/>
        <charset val="128"/>
      </rPr>
      <t>(GOT、GPT、γ-GTP)</t>
    </r>
    <rPh sb="1" eb="4">
      <t>カンキノウ</t>
    </rPh>
    <phoneticPr fontId="6"/>
  </si>
  <si>
    <r>
      <t>肝機能</t>
    </r>
    <r>
      <rPr>
        <sz val="9"/>
        <rFont val="Yu Gothic UI"/>
        <family val="3"/>
        <charset val="128"/>
      </rPr>
      <t>(GOT、GPT、γ-GTP)</t>
    </r>
    <rPh sb="0" eb="3">
      <t>カンキノウ</t>
    </rPh>
    <phoneticPr fontId="6"/>
  </si>
  <si>
    <r>
      <t>※血糖検査</t>
    </r>
    <r>
      <rPr>
        <sz val="9"/>
        <rFont val="Yu Gothic UI"/>
        <family val="3"/>
        <charset val="128"/>
      </rPr>
      <t>（空腹時血糖orヘモグロビンA1C）</t>
    </r>
    <rPh sb="1" eb="3">
      <t>ケットウ</t>
    </rPh>
    <rPh sb="3" eb="5">
      <t>ケンサ</t>
    </rPh>
    <rPh sb="6" eb="9">
      <t>クウフクジ</t>
    </rPh>
    <rPh sb="9" eb="11">
      <t>ケットウ</t>
    </rPh>
    <phoneticPr fontId="6"/>
  </si>
  <si>
    <r>
      <t>血糖検査</t>
    </r>
    <r>
      <rPr>
        <sz val="9"/>
        <rFont val="Yu Gothic UI"/>
        <family val="3"/>
        <charset val="128"/>
      </rPr>
      <t>（空腹時血糖orヘモグロビンA1C）</t>
    </r>
    <rPh sb="0" eb="2">
      <t>ケットウ</t>
    </rPh>
    <rPh sb="2" eb="4">
      <t>ケンサ</t>
    </rPh>
    <rPh sb="5" eb="8">
      <t>クウフクジ</t>
    </rPh>
    <rPh sb="8" eb="10">
      <t>ケットウ</t>
    </rPh>
    <phoneticPr fontId="6"/>
  </si>
  <si>
    <r>
      <t>※血中脂質検査</t>
    </r>
    <r>
      <rPr>
        <sz val="9"/>
        <rFont val="Yu Gothic UI"/>
        <family val="3"/>
        <charset val="128"/>
      </rPr>
      <t>（TG、HDL-cho、LDL-cho）</t>
    </r>
    <rPh sb="1" eb="3">
      <t>ケッチュウ</t>
    </rPh>
    <rPh sb="3" eb="5">
      <t>シシツ</t>
    </rPh>
    <rPh sb="5" eb="7">
      <t>ケンサ</t>
    </rPh>
    <phoneticPr fontId="6"/>
  </si>
  <si>
    <r>
      <t>血中脂質検査</t>
    </r>
    <r>
      <rPr>
        <sz val="9"/>
        <rFont val="Yu Gothic UI"/>
        <family val="3"/>
        <charset val="128"/>
      </rPr>
      <t>（TG、HDL-cho、LDL-cho）</t>
    </r>
    <rPh sb="0" eb="2">
      <t>ケッチュウ</t>
    </rPh>
    <rPh sb="2" eb="4">
      <t>シシツ</t>
    </rPh>
    <rPh sb="4" eb="6">
      <t>ケンサ</t>
    </rPh>
    <phoneticPr fontId="6"/>
  </si>
  <si>
    <t>（１）年齢別・性別の状況</t>
    <rPh sb="3" eb="5">
      <t>ネンレイ</t>
    </rPh>
    <rPh sb="5" eb="6">
      <t>ベツ</t>
    </rPh>
    <rPh sb="7" eb="9">
      <t>セイベツ</t>
    </rPh>
    <rPh sb="10" eb="12">
      <t>ジョウキョウ</t>
    </rPh>
    <phoneticPr fontId="6"/>
  </si>
  <si>
    <t>年齢</t>
    <rPh sb="0" eb="2">
      <t>ネンレイ</t>
    </rPh>
    <phoneticPr fontId="6"/>
  </si>
  <si>
    <t>10代</t>
    <rPh sb="2" eb="3">
      <t>ダイ</t>
    </rPh>
    <phoneticPr fontId="6"/>
  </si>
  <si>
    <t>20代</t>
    <rPh sb="2" eb="3">
      <t>ダイ</t>
    </rPh>
    <phoneticPr fontId="6"/>
  </si>
  <si>
    <t>30代</t>
    <rPh sb="2" eb="3">
      <t>ダイ</t>
    </rPh>
    <phoneticPr fontId="6"/>
  </si>
  <si>
    <t>40代</t>
    <rPh sb="2" eb="3">
      <t>ダイ</t>
    </rPh>
    <phoneticPr fontId="6"/>
  </si>
  <si>
    <t>50代</t>
    <rPh sb="2" eb="3">
      <t>ダイ</t>
    </rPh>
    <phoneticPr fontId="6"/>
  </si>
  <si>
    <t>60代</t>
    <rPh sb="2" eb="3">
      <t>ダイ</t>
    </rPh>
    <phoneticPr fontId="6"/>
  </si>
  <si>
    <t>70歳～</t>
    <rPh sb="2" eb="3">
      <t>サイ</t>
    </rPh>
    <phoneticPr fontId="6"/>
  </si>
  <si>
    <t>平均年齢</t>
    <rPh sb="0" eb="2">
      <t>ヘイキン</t>
    </rPh>
    <rPh sb="2" eb="4">
      <t>ネンレイ</t>
    </rPh>
    <phoneticPr fontId="6"/>
  </si>
  <si>
    <t>男</t>
    <rPh sb="0" eb="1">
      <t>オトコ</t>
    </rPh>
    <phoneticPr fontId="6"/>
  </si>
  <si>
    <t>歳</t>
    <rPh sb="0" eb="1">
      <t>サイ</t>
    </rPh>
    <phoneticPr fontId="6"/>
  </si>
  <si>
    <t>人）</t>
    <rPh sb="0" eb="1">
      <t>ニン</t>
    </rPh>
    <phoneticPr fontId="6"/>
  </si>
  <si>
    <t>女</t>
    <rPh sb="0" eb="1">
      <t>オンナ</t>
    </rPh>
    <phoneticPr fontId="6"/>
  </si>
  <si>
    <t>（２）障害の種類別、等級別状況　　　　　　　　　　　　　　　　　　　　　　　　　　</t>
    <phoneticPr fontId="6"/>
  </si>
  <si>
    <t>肢体不自由</t>
  </si>
  <si>
    <t>聴覚障害</t>
  </si>
  <si>
    <t>視覚障害</t>
    <phoneticPr fontId="6"/>
  </si>
  <si>
    <t>内部障害</t>
    <phoneticPr fontId="6"/>
  </si>
  <si>
    <t>その他</t>
    <rPh sb="2" eb="3">
      <t>タ</t>
    </rPh>
    <phoneticPr fontId="6"/>
  </si>
  <si>
    <t>重複障害</t>
    <rPh sb="0" eb="2">
      <t>ジュウフク</t>
    </rPh>
    <rPh sb="2" eb="4">
      <t>ショウガイ</t>
    </rPh>
    <phoneticPr fontId="6"/>
  </si>
  <si>
    <t>男</t>
  </si>
  <si>
    <t>女</t>
  </si>
  <si>
    <t>（３）知的障害者の状況</t>
    <rPh sb="3" eb="5">
      <t>チテキ</t>
    </rPh>
    <rPh sb="5" eb="8">
      <t>ショウガイシャ</t>
    </rPh>
    <rPh sb="9" eb="11">
      <t>ジョウキョウ</t>
    </rPh>
    <phoneticPr fontId="6"/>
  </si>
  <si>
    <t>最重度</t>
    <rPh sb="0" eb="3">
      <t>サイジュウド</t>
    </rPh>
    <phoneticPr fontId="6"/>
  </si>
  <si>
    <t>重度</t>
    <rPh sb="0" eb="2">
      <t>ジュウド</t>
    </rPh>
    <phoneticPr fontId="6"/>
  </si>
  <si>
    <t>中度</t>
    <rPh sb="0" eb="2">
      <t>チュウド</t>
    </rPh>
    <phoneticPr fontId="6"/>
  </si>
  <si>
    <t>軽度</t>
    <rPh sb="0" eb="2">
      <t>ケイド</t>
    </rPh>
    <phoneticPr fontId="6"/>
  </si>
  <si>
    <t>出身世帯の面会状況</t>
    <rPh sb="0" eb="2">
      <t>シュッシン</t>
    </rPh>
    <rPh sb="2" eb="4">
      <t>セタイ</t>
    </rPh>
    <rPh sb="5" eb="7">
      <t>メンカイ</t>
    </rPh>
    <rPh sb="7" eb="9">
      <t>ジョウキョウ</t>
    </rPh>
    <phoneticPr fontId="6"/>
  </si>
  <si>
    <t>出身世帯への
状況報告方法</t>
    <rPh sb="0" eb="2">
      <t>シュッシン</t>
    </rPh>
    <rPh sb="2" eb="4">
      <t>セタイ</t>
    </rPh>
    <rPh sb="7" eb="9">
      <t>ジョウキョウ</t>
    </rPh>
    <rPh sb="9" eb="11">
      <t>ホウコク</t>
    </rPh>
    <rPh sb="11" eb="13">
      <t>ホウホウ</t>
    </rPh>
    <phoneticPr fontId="6"/>
  </si>
  <si>
    <t>（４）自立支援法障害程度区分等の状況</t>
    <rPh sb="3" eb="5">
      <t>ジリツ</t>
    </rPh>
    <rPh sb="5" eb="7">
      <t>シエン</t>
    </rPh>
    <rPh sb="7" eb="8">
      <t>ホウ</t>
    </rPh>
    <rPh sb="8" eb="10">
      <t>ショウガイ</t>
    </rPh>
    <rPh sb="10" eb="12">
      <t>テイド</t>
    </rPh>
    <rPh sb="12" eb="15">
      <t>クブントウ</t>
    </rPh>
    <rPh sb="16" eb="18">
      <t>ジョウキョウ</t>
    </rPh>
    <phoneticPr fontId="6"/>
  </si>
  <si>
    <t>成人施設で、措置による入所者がいる場合は（）書きで再掲してください。</t>
    <phoneticPr fontId="6"/>
  </si>
  <si>
    <t>1級</t>
    <phoneticPr fontId="6"/>
  </si>
  <si>
    <t>2級</t>
    <phoneticPr fontId="3"/>
  </si>
  <si>
    <t>3級</t>
    <phoneticPr fontId="3"/>
  </si>
  <si>
    <t>4級</t>
    <phoneticPr fontId="3"/>
  </si>
  <si>
    <t>5級</t>
    <phoneticPr fontId="3"/>
  </si>
  <si>
    <t>6級</t>
    <phoneticPr fontId="3"/>
  </si>
  <si>
    <t>年0回</t>
    <rPh sb="0" eb="1">
      <t>ネン</t>
    </rPh>
    <rPh sb="2" eb="3">
      <t>カイ</t>
    </rPh>
    <phoneticPr fontId="6"/>
  </si>
  <si>
    <t>年1回</t>
    <rPh sb="0" eb="1">
      <t>ネン</t>
    </rPh>
    <rPh sb="2" eb="3">
      <t>カイ</t>
    </rPh>
    <phoneticPr fontId="6"/>
  </si>
  <si>
    <t>年2～5回</t>
    <rPh sb="0" eb="1">
      <t>ネン</t>
    </rPh>
    <rPh sb="4" eb="5">
      <t>カイ</t>
    </rPh>
    <phoneticPr fontId="6"/>
  </si>
  <si>
    <t>年6回～</t>
    <rPh sb="0" eb="1">
      <t>ネン</t>
    </rPh>
    <rPh sb="2" eb="3">
      <t>カイ</t>
    </rPh>
    <phoneticPr fontId="6"/>
  </si>
  <si>
    <t>（２）取組方針の状況</t>
    <rPh sb="3" eb="5">
      <t>トリクミ</t>
    </rPh>
    <rPh sb="5" eb="7">
      <t>ホウシン</t>
    </rPh>
    <phoneticPr fontId="6"/>
  </si>
  <si>
    <t>①ケアプランの作成について</t>
    <phoneticPr fontId="6"/>
  </si>
  <si>
    <t>寝たきり防止に関する対策
（離床対策）</t>
    <phoneticPr fontId="6"/>
  </si>
  <si>
    <t>・作成時期　</t>
    <phoneticPr fontId="6"/>
  </si>
  <si>
    <t>・作成者及び決定者　</t>
    <phoneticPr fontId="6"/>
  </si>
  <si>
    <t>・作成手順・方法（関係者との協議状況等）</t>
    <phoneticPr fontId="6"/>
  </si>
  <si>
    <t>褥瘡予防に関する対策</t>
    <phoneticPr fontId="6"/>
  </si>
  <si>
    <t>②ケアプランの見直しについて</t>
    <phoneticPr fontId="6"/>
  </si>
  <si>
    <t>・見直し時期</t>
    <phoneticPr fontId="6"/>
  </si>
  <si>
    <t>おむつ外しに関する対策</t>
    <phoneticPr fontId="6"/>
  </si>
  <si>
    <t>・作成者及び決定者</t>
    <phoneticPr fontId="6"/>
  </si>
  <si>
    <t>・見直し手順・方法（関係者との協議状況等）</t>
    <phoneticPr fontId="6"/>
  </si>
  <si>
    <t>（３）身体拘束解消のための方策の実施状況</t>
    <phoneticPr fontId="6"/>
  </si>
  <si>
    <t>身体拘束の実施状況（前回監査以降）</t>
    <rPh sb="0" eb="2">
      <t>シンタイ</t>
    </rPh>
    <rPh sb="2" eb="4">
      <t>コウソク</t>
    </rPh>
    <rPh sb="5" eb="7">
      <t>ジッシ</t>
    </rPh>
    <rPh sb="7" eb="9">
      <t>ジョウキョウ</t>
    </rPh>
    <rPh sb="10" eb="12">
      <t>ゼンカイ</t>
    </rPh>
    <rPh sb="11" eb="12">
      <t>チョクゼン</t>
    </rPh>
    <rPh sb="12" eb="14">
      <t>カンサ</t>
    </rPh>
    <rPh sb="14" eb="16">
      <t>イコウ</t>
    </rPh>
    <phoneticPr fontId="6"/>
  </si>
  <si>
    <t>名</t>
    <rPh sb="0" eb="1">
      <t>メイ</t>
    </rPh>
    <phoneticPr fontId="6"/>
  </si>
  <si>
    <t>実施している場合のみ記入</t>
    <rPh sb="0" eb="2">
      <t>ジッシ</t>
    </rPh>
    <rPh sb="6" eb="8">
      <t>バアイ</t>
    </rPh>
    <rPh sb="10" eb="12">
      <t>キニュウ</t>
    </rPh>
    <phoneticPr fontId="6"/>
  </si>
  <si>
    <t>実施内容</t>
    <rPh sb="0" eb="2">
      <t>ジッシ</t>
    </rPh>
    <rPh sb="2" eb="4">
      <t>ナイヨウ</t>
    </rPh>
    <phoneticPr fontId="6"/>
  </si>
  <si>
    <t>ベッドの四本柵</t>
    <rPh sb="4" eb="5">
      <t>ヨン</t>
    </rPh>
    <rPh sb="6" eb="7">
      <t>サク</t>
    </rPh>
    <phoneticPr fontId="6"/>
  </si>
  <si>
    <t>名）</t>
    <rPh sb="0" eb="1">
      <t>メイ</t>
    </rPh>
    <phoneticPr fontId="6"/>
  </si>
  <si>
    <t>つなぎ服</t>
    <rPh sb="3" eb="4">
      <t>フク</t>
    </rPh>
    <phoneticPr fontId="6"/>
  </si>
  <si>
    <t>車椅子ベルト</t>
    <rPh sb="0" eb="3">
      <t>クルマイス</t>
    </rPh>
    <phoneticPr fontId="6"/>
  </si>
  <si>
    <t>ミトン手袋</t>
    <rPh sb="3" eb="5">
      <t>テブクロ</t>
    </rPh>
    <phoneticPr fontId="6"/>
  </si>
  <si>
    <t>その他の抑制</t>
    <rPh sb="2" eb="3">
      <t>タ</t>
    </rPh>
    <rPh sb="4" eb="6">
      <t>ヨクセイ</t>
    </rPh>
    <phoneticPr fontId="6"/>
  </si>
  <si>
    <t>ひも等による抑制</t>
    <rPh sb="2" eb="3">
      <t>トウ</t>
    </rPh>
    <rPh sb="6" eb="8">
      <t>ヨクセイ</t>
    </rPh>
    <phoneticPr fontId="6"/>
  </si>
  <si>
    <t>③ケース会議について</t>
    <rPh sb="4" eb="6">
      <t>カイギ</t>
    </rPh>
    <phoneticPr fontId="6"/>
  </si>
  <si>
    <t>内容：（</t>
    <rPh sb="0" eb="2">
      <t>ナイヨウ</t>
    </rPh>
    <phoneticPr fontId="6"/>
  </si>
  <si>
    <t>・実施状況</t>
    <rPh sb="1" eb="3">
      <t>ジッシ</t>
    </rPh>
    <rPh sb="3" eb="5">
      <t>ジョウキョウ</t>
    </rPh>
    <phoneticPr fontId="6"/>
  </si>
  <si>
    <t>同意書の有無</t>
    <rPh sb="0" eb="3">
      <t>ドウイショ</t>
    </rPh>
    <rPh sb="4" eb="6">
      <t>ウム</t>
    </rPh>
    <phoneticPr fontId="6"/>
  </si>
  <si>
    <t>回</t>
    <rPh sb="0" eb="1">
      <t>カイ</t>
    </rPh>
    <phoneticPr fontId="6"/>
  </si>
  <si>
    <t>／</t>
    <phoneticPr fontId="6"/>
  </si>
  <si>
    <t>経過観察記録の作成有無</t>
    <phoneticPr fontId="6"/>
  </si>
  <si>
    <t>身体拘束等に係る委員会の設置状況</t>
    <rPh sb="6" eb="7">
      <t>カカ</t>
    </rPh>
    <rPh sb="14" eb="16">
      <t>ジョウキョウ</t>
    </rPh>
    <phoneticPr fontId="6"/>
  </si>
  <si>
    <t>・会議構成員</t>
    <rPh sb="1" eb="3">
      <t>カイギ</t>
    </rPh>
    <rPh sb="3" eb="6">
      <t>コウセイイン</t>
    </rPh>
    <phoneticPr fontId="6"/>
  </si>
  <si>
    <t>身体拘束等の適正化のための指針の整備状況</t>
    <rPh sb="16" eb="18">
      <t>セイビ</t>
    </rPh>
    <rPh sb="18" eb="20">
      <t>ジョウキョウ</t>
    </rPh>
    <phoneticPr fontId="6"/>
  </si>
  <si>
    <t>有（</t>
    <rPh sb="0" eb="1">
      <t>ア</t>
    </rPh>
    <phoneticPr fontId="6"/>
  </si>
  <si>
    <t>日作成）</t>
    <rPh sb="0" eb="1">
      <t>ニチ</t>
    </rPh>
    <rPh sb="1" eb="3">
      <t>サクセイ</t>
    </rPh>
    <phoneticPr fontId="6"/>
  </si>
  <si>
    <t>その他の取組み</t>
    <rPh sb="2" eb="3">
      <t>タ</t>
    </rPh>
    <rPh sb="4" eb="6">
      <t>トリクミ</t>
    </rPh>
    <phoneticPr fontId="6"/>
  </si>
  <si>
    <t>（１）個別ケアプランの作成及び見直し</t>
    <phoneticPr fontId="3"/>
  </si>
  <si>
    <t>感染症及び食中毒の予防
及びまん延防止のための
指針の整備状況</t>
    <rPh sb="27" eb="29">
      <t>セイビ</t>
    </rPh>
    <rPh sb="29" eb="31">
      <t>ジョウキョウ</t>
    </rPh>
    <phoneticPr fontId="6"/>
  </si>
  <si>
    <t>有</t>
    <rPh sb="0" eb="1">
      <t>ア</t>
    </rPh>
    <phoneticPr fontId="1"/>
  </si>
  <si>
    <t>無</t>
    <rPh sb="0" eb="1">
      <t>ナ</t>
    </rPh>
    <phoneticPr fontId="1"/>
  </si>
  <si>
    <t>感染症防止検討委員会の
設置状況</t>
    <rPh sb="0" eb="3">
      <t>カンセンショウ</t>
    </rPh>
    <rPh sb="3" eb="5">
      <t>ボウシ</t>
    </rPh>
    <rPh sb="5" eb="7">
      <t>ケントウ</t>
    </rPh>
    <phoneticPr fontId="6"/>
  </si>
  <si>
    <t>（年</t>
    <rPh sb="1" eb="2">
      <t>ネン</t>
    </rPh>
    <phoneticPr fontId="6"/>
  </si>
  <si>
    <t>回）</t>
    <rPh sb="0" eb="1">
      <t>カイ</t>
    </rPh>
    <phoneticPr fontId="6"/>
  </si>
  <si>
    <t>日作成</t>
    <rPh sb="0" eb="1">
      <t>ヒ</t>
    </rPh>
    <rPh sb="1" eb="3">
      <t>サクセイ</t>
    </rPh>
    <phoneticPr fontId="6"/>
  </si>
  <si>
    <t>委員会の構成員</t>
    <rPh sb="0" eb="3">
      <t>イインカイ</t>
    </rPh>
    <rPh sb="4" eb="7">
      <t>コウセイイン</t>
    </rPh>
    <phoneticPr fontId="6"/>
  </si>
  <si>
    <t>施設長</t>
    <rPh sb="0" eb="3">
      <t>シセツチョウ</t>
    </rPh>
    <phoneticPr fontId="6"/>
  </si>
  <si>
    <t>事務長</t>
    <rPh sb="0" eb="3">
      <t>ジムチョウ</t>
    </rPh>
    <phoneticPr fontId="6"/>
  </si>
  <si>
    <t>介護職員</t>
    <rPh sb="0" eb="2">
      <t>カイゴ</t>
    </rPh>
    <rPh sb="2" eb="4">
      <t>ショクイン</t>
    </rPh>
    <phoneticPr fontId="6"/>
  </si>
  <si>
    <t>その他（</t>
    <rPh sb="2" eb="3">
      <t>タ</t>
    </rPh>
    <phoneticPr fontId="6"/>
  </si>
  <si>
    <t>事故発生の防止のための
指針の整備状況</t>
    <rPh sb="17" eb="19">
      <t>ジョウキョウ</t>
    </rPh>
    <phoneticPr fontId="6"/>
  </si>
  <si>
    <t>事故防止検討委員会の
設置状況</t>
    <rPh sb="13" eb="15">
      <t>ジョウキョウ</t>
    </rPh>
    <phoneticPr fontId="6"/>
  </si>
  <si>
    <t>事故報告書の整備、保存状況</t>
    <phoneticPr fontId="6"/>
  </si>
  <si>
    <t>年間）</t>
    <rPh sb="0" eb="2">
      <t>ネンカン</t>
    </rPh>
    <phoneticPr fontId="6"/>
  </si>
  <si>
    <t>賠償すべき事故が発生した場合における、損害賠償を速やかに行う体制の整備有無</t>
    <rPh sb="30" eb="32">
      <t>タイセイ</t>
    </rPh>
    <rPh sb="33" eb="35">
      <t>セイビ</t>
    </rPh>
    <rPh sb="35" eb="37">
      <t>ウム</t>
    </rPh>
    <phoneticPr fontId="6"/>
  </si>
  <si>
    <t>虐待の防止のための対策を検討する委員会の設置状況</t>
    <rPh sb="0" eb="2">
      <t>ギャクタイ</t>
    </rPh>
    <rPh sb="3" eb="5">
      <t>ボウシ</t>
    </rPh>
    <rPh sb="9" eb="11">
      <t>タイサク</t>
    </rPh>
    <rPh sb="12" eb="14">
      <t>ケントウ</t>
    </rPh>
    <rPh sb="22" eb="24">
      <t>ジョウキョウ</t>
    </rPh>
    <phoneticPr fontId="6"/>
  </si>
  <si>
    <t>（年</t>
    <rPh sb="1" eb="2">
      <t>ネン</t>
    </rPh>
    <phoneticPr fontId="1"/>
  </si>
  <si>
    <t>虐待防止措置実施
担当者　職・氏名</t>
    <rPh sb="0" eb="2">
      <t>ギャクタイ</t>
    </rPh>
    <rPh sb="2" eb="4">
      <t>ボウシ</t>
    </rPh>
    <rPh sb="4" eb="6">
      <t>ソチ</t>
    </rPh>
    <rPh sb="6" eb="8">
      <t>ジッシ</t>
    </rPh>
    <rPh sb="9" eb="12">
      <t>タントウシャ</t>
    </rPh>
    <rPh sb="13" eb="14">
      <t>ショク</t>
    </rPh>
    <rPh sb="15" eb="17">
      <t>シメイ</t>
    </rPh>
    <phoneticPr fontId="6"/>
  </si>
  <si>
    <t>生活相談員</t>
    <rPh sb="0" eb="2">
      <t>セイカツ</t>
    </rPh>
    <rPh sb="2" eb="5">
      <t>ソウダンイン</t>
    </rPh>
    <phoneticPr fontId="6"/>
  </si>
  <si>
    <t>曜日</t>
    <rPh sb="0" eb="2">
      <t>ヨウビ</t>
    </rPh>
    <phoneticPr fontId="6"/>
  </si>
  <si>
    <t>一般浴</t>
    <rPh sb="0" eb="2">
      <t>イッパン</t>
    </rPh>
    <rPh sb="2" eb="3">
      <t>ヨク</t>
    </rPh>
    <phoneticPr fontId="6"/>
  </si>
  <si>
    <t>特殊浴</t>
    <rPh sb="0" eb="2">
      <t>トクシュ</t>
    </rPh>
    <rPh sb="2" eb="3">
      <t>ヨク</t>
    </rPh>
    <phoneticPr fontId="6"/>
  </si>
  <si>
    <t>対象者のうち入浴を
行っていない者の状況</t>
    <phoneticPr fontId="6"/>
  </si>
  <si>
    <t>不入浴の主な理由</t>
    <rPh sb="0" eb="1">
      <t>フ</t>
    </rPh>
    <rPh sb="1" eb="3">
      <t>ニュウヨク</t>
    </rPh>
    <rPh sb="4" eb="5">
      <t>オモ</t>
    </rPh>
    <rPh sb="6" eb="8">
      <t>リユウ</t>
    </rPh>
    <phoneticPr fontId="6"/>
  </si>
  <si>
    <t>対象者</t>
    <rPh sb="0" eb="3">
      <t>タイショウシャ</t>
    </rPh>
    <phoneticPr fontId="6"/>
  </si>
  <si>
    <t>入浴者</t>
    <rPh sb="0" eb="2">
      <t>ニュウヨク</t>
    </rPh>
    <rPh sb="2" eb="3">
      <t>シャ</t>
    </rPh>
    <phoneticPr fontId="6"/>
  </si>
  <si>
    <t>清拭</t>
    <rPh sb="0" eb="2">
      <t>セイシキ</t>
    </rPh>
    <phoneticPr fontId="6"/>
  </si>
  <si>
    <t>指導実施月の前々月第1週目からの1週間分について記入してください。</t>
    <rPh sb="8" eb="9">
      <t>ヅキ</t>
    </rPh>
    <rPh sb="9" eb="10">
      <t>ダイ</t>
    </rPh>
    <rPh sb="11" eb="13">
      <t>シュウメ</t>
    </rPh>
    <rPh sb="17" eb="20">
      <t>シュウカンブン</t>
    </rPh>
    <rPh sb="19" eb="20">
      <t>ブン</t>
    </rPh>
    <rPh sb="24" eb="26">
      <t>キニュウ</t>
    </rPh>
    <phoneticPr fontId="6"/>
  </si>
  <si>
    <t>個別リハビリ計画</t>
    <rPh sb="0" eb="2">
      <t>コベツ</t>
    </rPh>
    <rPh sb="6" eb="8">
      <t>ケイカク</t>
    </rPh>
    <phoneticPr fontId="6"/>
  </si>
  <si>
    <t>クラブ・サークル名</t>
    <rPh sb="8" eb="9">
      <t>メイ</t>
    </rPh>
    <phoneticPr fontId="6"/>
  </si>
  <si>
    <t>指導者</t>
    <rPh sb="0" eb="3">
      <t>シドウシャ</t>
    </rPh>
    <phoneticPr fontId="6"/>
  </si>
  <si>
    <t>開催状況</t>
    <rPh sb="0" eb="2">
      <t>カイサイ</t>
    </rPh>
    <rPh sb="2" eb="4">
      <t>ジョウキョウ</t>
    </rPh>
    <phoneticPr fontId="6"/>
  </si>
  <si>
    <t>年月日</t>
    <rPh sb="0" eb="3">
      <t>ネンガッピ</t>
    </rPh>
    <phoneticPr fontId="6"/>
  </si>
  <si>
    <t>内　　容</t>
    <rPh sb="0" eb="1">
      <t>ウチ</t>
    </rPh>
    <rPh sb="3" eb="4">
      <t>カタチ</t>
    </rPh>
    <phoneticPr fontId="6"/>
  </si>
  <si>
    <t>参加者の属性</t>
    <rPh sb="0" eb="3">
      <t>サンカシャ</t>
    </rPh>
    <rPh sb="4" eb="6">
      <t>ゾクセイ</t>
    </rPh>
    <phoneticPr fontId="6"/>
  </si>
  <si>
    <t>家族</t>
    <rPh sb="0" eb="2">
      <t>カゾク</t>
    </rPh>
    <phoneticPr fontId="6"/>
  </si>
  <si>
    <t>地域
住民</t>
    <rPh sb="0" eb="2">
      <t>チイキ</t>
    </rPh>
    <rPh sb="3" eb="5">
      <t>ジュウミン</t>
    </rPh>
    <phoneticPr fontId="6"/>
  </si>
  <si>
    <t>ボラン
ティア</t>
    <phoneticPr fontId="6"/>
  </si>
  <si>
    <t>策定者</t>
    <rPh sb="0" eb="3">
      <t>サクテイシャ</t>
    </rPh>
    <phoneticPr fontId="6"/>
  </si>
  <si>
    <t>回/</t>
    <rPh sb="0" eb="1">
      <t>カイ</t>
    </rPh>
    <phoneticPr fontId="6"/>
  </si>
  <si>
    <t>種類</t>
    <rPh sb="0" eb="2">
      <t>シュルイ</t>
    </rPh>
    <phoneticPr fontId="6"/>
  </si>
  <si>
    <t>内容</t>
    <rPh sb="0" eb="2">
      <t>ナイヨウ</t>
    </rPh>
    <phoneticPr fontId="6"/>
  </si>
  <si>
    <t>作業療法</t>
    <rPh sb="0" eb="4">
      <t>サギョウリョウホウ</t>
    </rPh>
    <phoneticPr fontId="6"/>
  </si>
  <si>
    <t>理学療法</t>
    <rPh sb="0" eb="2">
      <t>リガク</t>
    </rPh>
    <rPh sb="2" eb="4">
      <t>リョウホウ</t>
    </rPh>
    <phoneticPr fontId="6"/>
  </si>
  <si>
    <t>言語療法</t>
    <rPh sb="0" eb="4">
      <t>ゲンゴリョウホウ</t>
    </rPh>
    <phoneticPr fontId="6"/>
  </si>
  <si>
    <t>名称</t>
    <rPh sb="0" eb="2">
      <t>メイショウ</t>
    </rPh>
    <phoneticPr fontId="6"/>
  </si>
  <si>
    <t>実施時期</t>
    <rPh sb="0" eb="2">
      <t>ジッシ</t>
    </rPh>
    <rPh sb="2" eb="4">
      <t>ジキ</t>
    </rPh>
    <phoneticPr fontId="6"/>
  </si>
  <si>
    <t>機能減退防止のために行うものも含めてください。</t>
    <phoneticPr fontId="6"/>
  </si>
  <si>
    <t>（例）</t>
    <phoneticPr fontId="6"/>
  </si>
  <si>
    <t>・作業療法</t>
    <phoneticPr fontId="6"/>
  </si>
  <si>
    <t>・理学療法</t>
    <rPh sb="1" eb="3">
      <t>リガク</t>
    </rPh>
    <rPh sb="3" eb="5">
      <t>リョウホウ</t>
    </rPh>
    <phoneticPr fontId="6"/>
  </si>
  <si>
    <t>・言語療法</t>
    <rPh sb="1" eb="3">
      <t>ゲンゴ</t>
    </rPh>
    <rPh sb="3" eb="5">
      <t>リョウホウ</t>
    </rPh>
    <phoneticPr fontId="6"/>
  </si>
  <si>
    <t>言語機能回復訓練</t>
  </si>
  <si>
    <t>・その他</t>
    <rPh sb="3" eb="4">
      <t>タ</t>
    </rPh>
    <phoneticPr fontId="6"/>
  </si>
  <si>
    <t>（注）</t>
    <rPh sb="1" eb="2">
      <t>チュウ</t>
    </rPh>
    <phoneticPr fontId="6"/>
  </si>
  <si>
    <t>同様の資料があれば、代替として添付してください。</t>
    <phoneticPr fontId="6"/>
  </si>
  <si>
    <t>本表には、OT・PT等が行う専門療法のほか、ラジオ体操など</t>
    <rPh sb="0" eb="1">
      <t>ホン</t>
    </rPh>
    <rPh sb="1" eb="2">
      <t>ヒョウ</t>
    </rPh>
    <rPh sb="10" eb="11">
      <t>トウ</t>
    </rPh>
    <rPh sb="12" eb="13">
      <t>オコナ</t>
    </rPh>
    <rPh sb="14" eb="16">
      <t>センモン</t>
    </rPh>
    <rPh sb="16" eb="18">
      <t>リョウホウ</t>
    </rPh>
    <rPh sb="25" eb="27">
      <t>タイソウ</t>
    </rPh>
    <phoneticPr fontId="6"/>
  </si>
  <si>
    <t>1週間あたりの
実施回数</t>
    <rPh sb="1" eb="3">
      <t>シュウカン</t>
    </rPh>
    <rPh sb="8" eb="12">
      <t>ジッシカイスウ</t>
    </rPh>
    <phoneticPr fontId="6"/>
  </si>
  <si>
    <t>作業項目</t>
    <rPh sb="0" eb="2">
      <t>サギョウ</t>
    </rPh>
    <rPh sb="2" eb="4">
      <t>コウモク</t>
    </rPh>
    <phoneticPr fontId="6"/>
  </si>
  <si>
    <t>作業人数</t>
    <rPh sb="0" eb="2">
      <t>サギョウ</t>
    </rPh>
    <rPh sb="2" eb="4">
      <t>ニンズウ</t>
    </rPh>
    <phoneticPr fontId="6"/>
  </si>
  <si>
    <t>作業収入</t>
    <rPh sb="0" eb="2">
      <t>サギョウ</t>
    </rPh>
    <rPh sb="2" eb="4">
      <t>シュウニュウ</t>
    </rPh>
    <phoneticPr fontId="6"/>
  </si>
  <si>
    <t>生活介護（生産活動を行っていない施設を除く）、就労移行支援、就労継続支援を行う施設のみ記入してください。</t>
    <rPh sb="43" eb="45">
      <t>キニュウ</t>
    </rPh>
    <phoneticPr fontId="6"/>
  </si>
  <si>
    <t>（１）大掃除の実施状況</t>
    <rPh sb="3" eb="6">
      <t>オオソウジ</t>
    </rPh>
    <rPh sb="7" eb="9">
      <t>ジッシ</t>
    </rPh>
    <rPh sb="9" eb="11">
      <t>ジョウキョウ</t>
    </rPh>
    <phoneticPr fontId="6"/>
  </si>
  <si>
    <t>（２）循環式浴槽について</t>
    <rPh sb="3" eb="6">
      <t>ジュンカンシキ</t>
    </rPh>
    <rPh sb="6" eb="8">
      <t>ヨクソウ</t>
    </rPh>
    <phoneticPr fontId="6"/>
  </si>
  <si>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6"/>
  </si>
  <si>
    <t>水質検査の実施状況</t>
    <phoneticPr fontId="6"/>
  </si>
  <si>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6"/>
  </si>
  <si>
    <t>※連日使用している場合　年2回以上</t>
    <rPh sb="1" eb="3">
      <t>レンジツ</t>
    </rPh>
    <rPh sb="3" eb="5">
      <t>シヨウ</t>
    </rPh>
    <rPh sb="9" eb="11">
      <t>バアイ</t>
    </rPh>
    <rPh sb="12" eb="13">
      <t>ネン</t>
    </rPh>
    <rPh sb="14" eb="15">
      <t>カイ</t>
    </rPh>
    <rPh sb="15" eb="17">
      <t>イジョウ</t>
    </rPh>
    <phoneticPr fontId="6"/>
  </si>
  <si>
    <t>水質検査記録の保管状況</t>
    <rPh sb="7" eb="9">
      <t>ホカン</t>
    </rPh>
    <rPh sb="9" eb="11">
      <t>ジョウキョウ</t>
    </rPh>
    <phoneticPr fontId="6"/>
  </si>
  <si>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6"/>
  </si>
  <si>
    <t>苦情受付窓口の
設置状況</t>
    <rPh sb="10" eb="12">
      <t>ジョウキョウ</t>
    </rPh>
    <phoneticPr fontId="6"/>
  </si>
  <si>
    <t>苦情受付担当者
職種・氏名</t>
    <rPh sb="0" eb="2">
      <t>クジョウ</t>
    </rPh>
    <rPh sb="2" eb="4">
      <t>ウケツケ</t>
    </rPh>
    <rPh sb="4" eb="6">
      <t>タントウ</t>
    </rPh>
    <rPh sb="6" eb="7">
      <t>シャ</t>
    </rPh>
    <rPh sb="8" eb="10">
      <t>ショクシュ</t>
    </rPh>
    <rPh sb="11" eb="13">
      <t>シメイ</t>
    </rPh>
    <phoneticPr fontId="4"/>
  </si>
  <si>
    <t>点検記録の保管状況</t>
    <phoneticPr fontId="6"/>
  </si>
  <si>
    <t>苦情解決責任者
職種・氏名</t>
    <rPh sb="0" eb="2">
      <t>クジョウ</t>
    </rPh>
    <rPh sb="2" eb="4">
      <t>カイケツ</t>
    </rPh>
    <rPh sb="4" eb="6">
      <t>セキニン</t>
    </rPh>
    <rPh sb="6" eb="7">
      <t>シャ</t>
    </rPh>
    <rPh sb="8" eb="10">
      <t>ショクシュ</t>
    </rPh>
    <rPh sb="11" eb="13">
      <t>シメイ</t>
    </rPh>
    <phoneticPr fontId="4"/>
  </si>
  <si>
    <t>貯湯槽の清掃及び消毒の実施状況</t>
    <rPh sb="4" eb="6">
      <t>セイソウ</t>
    </rPh>
    <rPh sb="6" eb="7">
      <t>オヨ</t>
    </rPh>
    <rPh sb="8" eb="10">
      <t>ショウドク</t>
    </rPh>
    <phoneticPr fontId="6"/>
  </si>
  <si>
    <t>第三者委員の
設置状況</t>
    <rPh sb="0" eb="3">
      <t>ダイサンシャ</t>
    </rPh>
    <rPh sb="3" eb="5">
      <t>イイン</t>
    </rPh>
    <rPh sb="9" eb="11">
      <t>ジョウキョウ</t>
    </rPh>
    <phoneticPr fontId="6"/>
  </si>
  <si>
    <t>職・資格等</t>
    <rPh sb="0" eb="1">
      <t>ショク</t>
    </rPh>
    <rPh sb="2" eb="4">
      <t>シカク</t>
    </rPh>
    <rPh sb="4" eb="5">
      <t>トウ</t>
    </rPh>
    <phoneticPr fontId="6"/>
  </si>
  <si>
    <t>浴槽水の換水頻度</t>
    <rPh sb="0" eb="2">
      <t>ヨクソウ</t>
    </rPh>
    <rPh sb="2" eb="3">
      <t>スイ</t>
    </rPh>
    <phoneticPr fontId="6"/>
  </si>
  <si>
    <t>週</t>
    <rPh sb="0" eb="1">
      <t>シュウ</t>
    </rPh>
    <phoneticPr fontId="6"/>
  </si>
  <si>
    <t>職・資格等の例示</t>
    <rPh sb="0" eb="1">
      <t>ショク</t>
    </rPh>
    <rPh sb="2" eb="5">
      <t>シカクトウ</t>
    </rPh>
    <rPh sb="6" eb="8">
      <t>レイジ</t>
    </rPh>
    <phoneticPr fontId="4"/>
  </si>
  <si>
    <t>①評議員(理事は除く)　　②監事　　③民生委員・児童委員　　④大学教授　　⑤弁護士　など。</t>
    <phoneticPr fontId="6"/>
  </si>
  <si>
    <r>
      <t>ろ過器、循環配水管について</t>
    </r>
    <r>
      <rPr>
        <strike/>
        <sz val="9"/>
        <color indexed="10"/>
        <rFont val="ＭＳ Ｐ明朝"/>
        <family val="1"/>
        <charset val="128"/>
      </rPr>
      <t/>
    </r>
    <rPh sb="4" eb="6">
      <t>ジュンカン</t>
    </rPh>
    <rPh sb="6" eb="9">
      <t>ハイスイカン</t>
    </rPh>
    <phoneticPr fontId="6"/>
  </si>
  <si>
    <t>逆洗浄等の頻度</t>
    <rPh sb="0" eb="1">
      <t>ギャク</t>
    </rPh>
    <rPh sb="1" eb="3">
      <t>センジョウ</t>
    </rPh>
    <rPh sb="3" eb="4">
      <t>トウ</t>
    </rPh>
    <rPh sb="5" eb="7">
      <t>ヒンド</t>
    </rPh>
    <phoneticPr fontId="6"/>
  </si>
  <si>
    <t>利用者への周知</t>
    <rPh sb="0" eb="3">
      <t>リヨウシャ</t>
    </rPh>
    <rPh sb="5" eb="7">
      <t>シュウチ</t>
    </rPh>
    <phoneticPr fontId="4"/>
  </si>
  <si>
    <t>①周知方法</t>
    <rPh sb="1" eb="3">
      <t>シュウチ</t>
    </rPh>
    <rPh sb="3" eb="5">
      <t>ホウホウ</t>
    </rPh>
    <phoneticPr fontId="6"/>
  </si>
  <si>
    <t>施設掲示板に掲示</t>
    <rPh sb="0" eb="2">
      <t>シセツ</t>
    </rPh>
    <rPh sb="2" eb="5">
      <t>ケイジバン</t>
    </rPh>
    <rPh sb="6" eb="8">
      <t>ケイジ</t>
    </rPh>
    <phoneticPr fontId="6"/>
  </si>
  <si>
    <t>消毒方法</t>
    <rPh sb="0" eb="2">
      <t>ショウドク</t>
    </rPh>
    <rPh sb="2" eb="4">
      <t>ホウホウ</t>
    </rPh>
    <phoneticPr fontId="6"/>
  </si>
  <si>
    <t>パンフレット配布</t>
    <rPh sb="6" eb="8">
      <t>ハイフ</t>
    </rPh>
    <phoneticPr fontId="6"/>
  </si>
  <si>
    <t>　　　　　 　　　　　</t>
    <phoneticPr fontId="6"/>
  </si>
  <si>
    <t>重要事項説明書、契約書に記載</t>
    <rPh sb="0" eb="2">
      <t>ジュウヨウ</t>
    </rPh>
    <rPh sb="2" eb="4">
      <t>ジコウ</t>
    </rPh>
    <rPh sb="4" eb="7">
      <t>セツメイショ</t>
    </rPh>
    <rPh sb="8" eb="11">
      <t>ケイヤクショ</t>
    </rPh>
    <rPh sb="12" eb="14">
      <t>キサイ</t>
    </rPh>
    <phoneticPr fontId="6"/>
  </si>
  <si>
    <t>残留塩素濃度の測定記録の保管状況</t>
    <rPh sb="7" eb="9">
      <t>ソクテイ</t>
    </rPh>
    <rPh sb="9" eb="11">
      <t>キロク</t>
    </rPh>
    <phoneticPr fontId="6"/>
  </si>
  <si>
    <t>②周知内容</t>
    <rPh sb="1" eb="3">
      <t>シュウチ</t>
    </rPh>
    <rPh sb="3" eb="5">
      <t>ナイヨウ</t>
    </rPh>
    <phoneticPr fontId="6"/>
  </si>
  <si>
    <t>残留塩素濃度の確認頻度</t>
    <phoneticPr fontId="6"/>
  </si>
  <si>
    <t xml:space="preserve"> 受付窓口の氏名</t>
    <phoneticPr fontId="6"/>
  </si>
  <si>
    <t xml:space="preserve"> 第三者委員の連絡先</t>
    <phoneticPr fontId="6"/>
  </si>
  <si>
    <t>１．循環配管等内に生物膜がないか点検し、生物膜があれば除去（消毒）してください。</t>
    <phoneticPr fontId="6"/>
  </si>
  <si>
    <t xml:space="preserve"> 県運営適正化委員会の連絡先</t>
    <phoneticPr fontId="6"/>
  </si>
  <si>
    <t xml:space="preserve"> その他（</t>
    <phoneticPr fontId="6"/>
  </si>
  <si>
    <t>結果の公表
（苦情が無い場合、
その旨も含む）</t>
    <phoneticPr fontId="6"/>
  </si>
  <si>
    <t>①公表方法</t>
    <rPh sb="1" eb="3">
      <t>コウヒョウ</t>
    </rPh>
    <rPh sb="3" eb="5">
      <t>ホウホウ</t>
    </rPh>
    <phoneticPr fontId="6"/>
  </si>
  <si>
    <t>（３）加湿装置について</t>
    <rPh sb="3" eb="5">
      <t>カシツ</t>
    </rPh>
    <rPh sb="5" eb="7">
      <t>ソウチ</t>
    </rPh>
    <phoneticPr fontId="6"/>
  </si>
  <si>
    <t>加湿装置の使用有無</t>
    <rPh sb="0" eb="2">
      <t>カシツ</t>
    </rPh>
    <rPh sb="2" eb="4">
      <t>ソウチ</t>
    </rPh>
    <phoneticPr fontId="6"/>
  </si>
  <si>
    <t>ホームページの活用</t>
    <phoneticPr fontId="6"/>
  </si>
  <si>
    <t>広報誌の活用</t>
    <phoneticPr fontId="6"/>
  </si>
  <si>
    <t>加湿装置の使用状況
（使用開始時及び
使用期間中）</t>
    <rPh sb="0" eb="2">
      <t>カシツ</t>
    </rPh>
    <rPh sb="5" eb="7">
      <t>シヨウ</t>
    </rPh>
    <phoneticPr fontId="6"/>
  </si>
  <si>
    <t>点検</t>
    <rPh sb="0" eb="2">
      <t>テンケン</t>
    </rPh>
    <phoneticPr fontId="6"/>
  </si>
  <si>
    <t>事業報告書への記載</t>
    <phoneticPr fontId="6"/>
  </si>
  <si>
    <t>清掃</t>
    <rPh sb="0" eb="2">
      <t>セイソウ</t>
    </rPh>
    <phoneticPr fontId="6"/>
  </si>
  <si>
    <t>水抜き</t>
    <rPh sb="0" eb="2">
      <t>ミズヌ</t>
    </rPh>
    <phoneticPr fontId="6"/>
  </si>
  <si>
    <t>②公表時期</t>
    <rPh sb="1" eb="3">
      <t>コウヒョウ</t>
    </rPh>
    <rPh sb="3" eb="5">
      <t>ジキ</t>
    </rPh>
    <phoneticPr fontId="6"/>
  </si>
  <si>
    <t>換水</t>
    <rPh sb="0" eb="1">
      <t>カ</t>
    </rPh>
    <rPh sb="1" eb="2">
      <t>スイ</t>
    </rPh>
    <phoneticPr fontId="6"/>
  </si>
  <si>
    <t>タンク内の清掃</t>
    <rPh sb="3" eb="4">
      <t>ナイ</t>
    </rPh>
    <rPh sb="5" eb="7">
      <t>セイソウ</t>
    </rPh>
    <phoneticPr fontId="6"/>
  </si>
  <si>
    <t>個人情報に関するものを除き、実績を定期的に公表することが必要。</t>
    <rPh sb="28" eb="30">
      <t>ヒツヨウ</t>
    </rPh>
    <phoneticPr fontId="6"/>
  </si>
  <si>
    <t>加湿装置…主にビル用の空気調和設備に組み込まれているもの。</t>
    <rPh sb="0" eb="2">
      <t>カシツ</t>
    </rPh>
    <rPh sb="2" eb="4">
      <t>ソウチ</t>
    </rPh>
    <rPh sb="5" eb="6">
      <t>オモ</t>
    </rPh>
    <phoneticPr fontId="6"/>
  </si>
  <si>
    <t>循環式浴槽の使用有無</t>
    <phoneticPr fontId="6"/>
  </si>
  <si>
    <t>２．ろ過器の前に設置されている設備。浴槽の下にある排水口のことではないので注意。</t>
    <phoneticPr fontId="6"/>
  </si>
  <si>
    <t>※3年以上保存</t>
    <rPh sb="2" eb="3">
      <t>ネン</t>
    </rPh>
    <rPh sb="3" eb="5">
      <t>イジョウ</t>
    </rPh>
    <rPh sb="5" eb="7">
      <t>ホゾン</t>
    </rPh>
    <phoneticPr fontId="6"/>
  </si>
  <si>
    <t>①感染症予防対策の状況</t>
    <phoneticPr fontId="6"/>
  </si>
  <si>
    <t>①</t>
    <phoneticPr fontId="6"/>
  </si>
  <si>
    <t>あいまいな名目の費用徴収ではなく、費用の内訳が明らかになっているか。</t>
    <phoneticPr fontId="6"/>
  </si>
  <si>
    <t>はい</t>
    <phoneticPr fontId="1"/>
  </si>
  <si>
    <t>いいえ</t>
    <phoneticPr fontId="1"/>
  </si>
  <si>
    <t>②</t>
    <phoneticPr fontId="6"/>
  </si>
  <si>
    <t>利用者の自由な選択に基づくものか。</t>
  </si>
  <si>
    <t>③</t>
    <phoneticPr fontId="6"/>
  </si>
  <si>
    <t>利用者又はその家族等に事前に充分な説明を行い、その同意を得ているか。</t>
    <rPh sb="25" eb="27">
      <t>ドウイ</t>
    </rPh>
    <rPh sb="28" eb="29">
      <t>エ</t>
    </rPh>
    <phoneticPr fontId="6"/>
  </si>
  <si>
    <t>④</t>
    <phoneticPr fontId="6"/>
  </si>
  <si>
    <t>受領額は、実費相当額の範囲内で行われているか。</t>
  </si>
  <si>
    <t>⑤</t>
    <phoneticPr fontId="6"/>
  </si>
  <si>
    <t>運営規程において定められ、その内容が重要事項説明書等に反映されているか。</t>
    <rPh sb="24" eb="25">
      <t>ショ</t>
    </rPh>
    <rPh sb="25" eb="26">
      <t>トウ</t>
    </rPh>
    <phoneticPr fontId="6"/>
  </si>
  <si>
    <t>②入所者の健康チェック表等健康管理に関する方策</t>
    <rPh sb="1" eb="4">
      <t>ニュウショシャ</t>
    </rPh>
    <rPh sb="5" eb="7">
      <t>ケンコウ</t>
    </rPh>
    <rPh sb="11" eb="12">
      <t>ヒョウ</t>
    </rPh>
    <rPh sb="12" eb="13">
      <t>トウ</t>
    </rPh>
    <rPh sb="13" eb="15">
      <t>ケンコウ</t>
    </rPh>
    <rPh sb="15" eb="17">
      <t>カンリ</t>
    </rPh>
    <rPh sb="18" eb="19">
      <t>カン</t>
    </rPh>
    <rPh sb="21" eb="23">
      <t>ホウサク</t>
    </rPh>
    <phoneticPr fontId="6"/>
  </si>
  <si>
    <t>③入所者生活充実のための給食サービスの提供</t>
    <phoneticPr fontId="6"/>
  </si>
  <si>
    <t>利用料に関する資料を一部添付してください。</t>
    <phoneticPr fontId="6"/>
  </si>
  <si>
    <t>内容
(身の回り品、教養娯楽費等)</t>
    <rPh sb="0" eb="2">
      <t>ナイヨウ</t>
    </rPh>
    <rPh sb="4" eb="5">
      <t>ミ</t>
    </rPh>
    <rPh sb="6" eb="7">
      <t>マワ</t>
    </rPh>
    <rPh sb="8" eb="9">
      <t>ヒン</t>
    </rPh>
    <rPh sb="10" eb="12">
      <t>キョウヨウ</t>
    </rPh>
    <rPh sb="12" eb="15">
      <t>ゴラクヒ</t>
    </rPh>
    <rPh sb="15" eb="16">
      <t>トウ</t>
    </rPh>
    <phoneticPr fontId="6"/>
  </si>
  <si>
    <t>金額
(円)</t>
    <rPh sb="0" eb="2">
      <t>キンガク</t>
    </rPh>
    <rPh sb="4" eb="5">
      <t>エン</t>
    </rPh>
    <phoneticPr fontId="6"/>
  </si>
  <si>
    <r>
      <t>単位
(</t>
    </r>
    <r>
      <rPr>
        <sz val="9"/>
        <color rgb="FF000000"/>
        <rFont val="Yu Gothic UI"/>
        <family val="3"/>
        <charset val="128"/>
      </rPr>
      <t>月・回数等)</t>
    </r>
    <rPh sb="0" eb="2">
      <t>タンイ</t>
    </rPh>
    <rPh sb="4" eb="5">
      <t>ツキ</t>
    </rPh>
    <rPh sb="6" eb="8">
      <t>カイスウ</t>
    </rPh>
    <rPh sb="8" eb="9">
      <t>トウ</t>
    </rPh>
    <phoneticPr fontId="6"/>
  </si>
  <si>
    <t>入院期間</t>
    <phoneticPr fontId="6"/>
  </si>
  <si>
    <t>付添者</t>
    <rPh sb="0" eb="2">
      <t>ツキソ</t>
    </rPh>
    <rPh sb="2" eb="3">
      <t>シャ</t>
    </rPh>
    <phoneticPr fontId="6"/>
  </si>
  <si>
    <t>病院名</t>
    <rPh sb="0" eb="2">
      <t>ビョウイン</t>
    </rPh>
    <rPh sb="2" eb="3">
      <t>メイ</t>
    </rPh>
    <phoneticPr fontId="6"/>
  </si>
  <si>
    <t>科目</t>
    <rPh sb="0" eb="2">
      <t>カモク</t>
    </rPh>
    <phoneticPr fontId="6"/>
  </si>
  <si>
    <t>自</t>
    <rPh sb="0" eb="1">
      <t>ジ</t>
    </rPh>
    <phoneticPr fontId="6"/>
  </si>
  <si>
    <t>要</t>
    <rPh sb="0" eb="1">
      <t>ヨウ</t>
    </rPh>
    <phoneticPr fontId="6"/>
  </si>
  <si>
    <t>至</t>
    <rPh sb="0" eb="1">
      <t>イタル</t>
    </rPh>
    <phoneticPr fontId="6"/>
  </si>
  <si>
    <t>否</t>
    <rPh sb="0" eb="1">
      <t>ヒ</t>
    </rPh>
    <phoneticPr fontId="6"/>
  </si>
  <si>
    <t>入院回数が複数に渡る場合は，入所者ごとに記入してください。</t>
    <rPh sb="0" eb="2">
      <t>ニュウイン</t>
    </rPh>
    <rPh sb="2" eb="4">
      <t>カイスウ</t>
    </rPh>
    <rPh sb="5" eb="7">
      <t>フクスウ</t>
    </rPh>
    <rPh sb="8" eb="9">
      <t>ワタ</t>
    </rPh>
    <rPh sb="10" eb="12">
      <t>バアイ</t>
    </rPh>
    <rPh sb="14" eb="16">
      <t>ニュウショ</t>
    </rPh>
    <rPh sb="16" eb="17">
      <t>シャ</t>
    </rPh>
    <rPh sb="20" eb="22">
      <t>キニュウ</t>
    </rPh>
    <phoneticPr fontId="6"/>
  </si>
  <si>
    <t>入院先</t>
    <rPh sb="0" eb="3">
      <t>ニュウインサキ</t>
    </rPh>
    <phoneticPr fontId="6"/>
  </si>
  <si>
    <t>付添看護の要否</t>
    <rPh sb="0" eb="2">
      <t>ツキソ</t>
    </rPh>
    <rPh sb="2" eb="4">
      <t>カンゴ</t>
    </rPh>
    <rPh sb="5" eb="7">
      <t>ヨウヒ</t>
    </rPh>
    <phoneticPr fontId="6"/>
  </si>
  <si>
    <t>病名</t>
    <rPh sb="0" eb="2">
      <t>ビョウメイ</t>
    </rPh>
    <phoneticPr fontId="6"/>
  </si>
  <si>
    <t>入院者
氏　名</t>
    <rPh sb="0" eb="1">
      <t>イ</t>
    </rPh>
    <rPh sb="1" eb="2">
      <t>イン</t>
    </rPh>
    <rPh sb="2" eb="3">
      <t>モノ</t>
    </rPh>
    <rPh sb="4" eb="5">
      <t>シ</t>
    </rPh>
    <rPh sb="6" eb="7">
      <t>ナ</t>
    </rPh>
    <phoneticPr fontId="6"/>
  </si>
  <si>
    <t>入院者
氏　名</t>
    <rPh sb="0" eb="3">
      <t>ニュウインシャ</t>
    </rPh>
    <rPh sb="4" eb="5">
      <t>シ</t>
    </rPh>
    <rPh sb="6" eb="7">
      <t>ナ</t>
    </rPh>
    <phoneticPr fontId="6"/>
  </si>
  <si>
    <t>（２）協力医療機関の状況（歯科を含む）</t>
    <rPh sb="3" eb="5">
      <t>キョウリョク</t>
    </rPh>
    <rPh sb="5" eb="7">
      <t>イリョウ</t>
    </rPh>
    <rPh sb="7" eb="9">
      <t>キカン</t>
    </rPh>
    <rPh sb="10" eb="12">
      <t>ジョウキョウ</t>
    </rPh>
    <rPh sb="13" eb="15">
      <t>シカ</t>
    </rPh>
    <rPh sb="16" eb="17">
      <t>フク</t>
    </rPh>
    <phoneticPr fontId="6"/>
  </si>
  <si>
    <t>期日</t>
  </si>
  <si>
    <t>対象人員</t>
    <phoneticPr fontId="6"/>
  </si>
  <si>
    <t>検査内容</t>
    <phoneticPr fontId="6"/>
  </si>
  <si>
    <t>検査機関</t>
    <phoneticPr fontId="6"/>
  </si>
  <si>
    <t>医療機関名</t>
    <rPh sb="0" eb="2">
      <t>イリョウ</t>
    </rPh>
    <rPh sb="2" eb="4">
      <t>キカン</t>
    </rPh>
    <rPh sb="4" eb="5">
      <t>メイ</t>
    </rPh>
    <phoneticPr fontId="6"/>
  </si>
  <si>
    <t>診療科目</t>
    <rPh sb="0" eb="2">
      <t>シンリョウ</t>
    </rPh>
    <rPh sb="2" eb="4">
      <t>カモク</t>
    </rPh>
    <phoneticPr fontId="6"/>
  </si>
  <si>
    <t>病床数</t>
    <rPh sb="0" eb="2">
      <t>ビョウショウ</t>
    </rPh>
    <rPh sb="2" eb="3">
      <t>スウ</t>
    </rPh>
    <phoneticPr fontId="6"/>
  </si>
  <si>
    <t>床</t>
    <rPh sb="0" eb="1">
      <t>ユカ</t>
    </rPh>
    <phoneticPr fontId="6"/>
  </si>
  <si>
    <t>施設からの距離</t>
    <rPh sb="0" eb="2">
      <t>シセツ</t>
    </rPh>
    <rPh sb="5" eb="7">
      <t>キョリ</t>
    </rPh>
    <phoneticPr fontId="6"/>
  </si>
  <si>
    <t>km</t>
    <phoneticPr fontId="6"/>
  </si>
  <si>
    <t>（車で</t>
    <rPh sb="1" eb="2">
      <t>クルマ</t>
    </rPh>
    <phoneticPr fontId="6"/>
  </si>
  <si>
    <t>分）</t>
    <rPh sb="0" eb="1">
      <t>フン</t>
    </rPh>
    <phoneticPr fontId="6"/>
  </si>
  <si>
    <t>契約の有無</t>
    <rPh sb="0" eb="2">
      <t>ケイヤク</t>
    </rPh>
    <rPh sb="3" eb="5">
      <t>ウム</t>
    </rPh>
    <phoneticPr fontId="6"/>
  </si>
  <si>
    <t>有</t>
    <rPh sb="0" eb="1">
      <t>ア</t>
    </rPh>
    <phoneticPr fontId="6"/>
  </si>
  <si>
    <t>委託金額</t>
    <rPh sb="0" eb="2">
      <t>イタク</t>
    </rPh>
    <rPh sb="2" eb="4">
      <t>キンガク</t>
    </rPh>
    <phoneticPr fontId="6"/>
  </si>
  <si>
    <t>（１）入所者預り金の状況</t>
  </si>
  <si>
    <t>個人別</t>
    <rPh sb="0" eb="3">
      <t>コジンベツ</t>
    </rPh>
    <phoneticPr fontId="6"/>
  </si>
  <si>
    <t>通帳等保管責任者職種・氏名</t>
    <rPh sb="8" eb="10">
      <t>ショクシュ</t>
    </rPh>
    <phoneticPr fontId="6"/>
  </si>
  <si>
    <t>最高額</t>
    <rPh sb="0" eb="3">
      <t>サイコウガク</t>
    </rPh>
    <phoneticPr fontId="6"/>
  </si>
  <si>
    <t>最低額</t>
    <rPh sb="0" eb="3">
      <t>サイテイガク</t>
    </rPh>
    <phoneticPr fontId="6"/>
  </si>
  <si>
    <t>現金保管</t>
  </si>
  <si>
    <t>千円</t>
  </si>
  <si>
    <t>千円</t>
    <rPh sb="0" eb="2">
      <t>センエン</t>
    </rPh>
    <phoneticPr fontId="6"/>
  </si>
  <si>
    <t>印鑑保管責任者職種・氏名</t>
    <rPh sb="7" eb="9">
      <t>ショクシュ</t>
    </rPh>
    <phoneticPr fontId="6"/>
  </si>
  <si>
    <t>通帳保管</t>
    <rPh sb="0" eb="2">
      <t>ツウチョウ</t>
    </rPh>
    <phoneticPr fontId="6"/>
  </si>
  <si>
    <t>摘要</t>
  </si>
  <si>
    <t>管理場所</t>
    <rPh sb="0" eb="2">
      <t>カンリ</t>
    </rPh>
    <rPh sb="2" eb="4">
      <t>バショ</t>
    </rPh>
    <phoneticPr fontId="6"/>
  </si>
  <si>
    <t>①本人との授受方法等</t>
    <phoneticPr fontId="6"/>
  </si>
  <si>
    <t>②預り金管理料の徴収有無</t>
    <phoneticPr fontId="6"/>
  </si>
  <si>
    <t>①通帳等</t>
    <phoneticPr fontId="6"/>
  </si>
  <si>
    <t>（月額</t>
    <rPh sb="1" eb="3">
      <t>ツキガク</t>
    </rPh>
    <phoneticPr fontId="6"/>
  </si>
  <si>
    <t>円）</t>
    <rPh sb="0" eb="1">
      <t>エン</t>
    </rPh>
    <phoneticPr fontId="6"/>
  </si>
  <si>
    <t>③預り金管理契約の有無　</t>
    <phoneticPr fontId="6"/>
  </si>
  <si>
    <t>②印鑑</t>
    <rPh sb="1" eb="3">
      <t>インカン</t>
    </rPh>
    <phoneticPr fontId="6"/>
  </si>
  <si>
    <t>④電算による管理状況</t>
    <phoneticPr fontId="6"/>
  </si>
  <si>
    <t>入所者預り金規程の有無</t>
    <rPh sb="0" eb="3">
      <t>ニュウショシャ</t>
    </rPh>
    <rPh sb="3" eb="4">
      <t>アズカ</t>
    </rPh>
    <rPh sb="5" eb="6">
      <t>キン</t>
    </rPh>
    <rPh sb="6" eb="8">
      <t>キテイ</t>
    </rPh>
    <rPh sb="9" eb="11">
      <t>ウム</t>
    </rPh>
    <phoneticPr fontId="6"/>
  </si>
  <si>
    <t>⑤自己管理のための保管場所</t>
    <phoneticPr fontId="6"/>
  </si>
  <si>
    <t>１．監査直近時の状況により記入してください。</t>
    <phoneticPr fontId="6"/>
  </si>
  <si>
    <t>入所者預り金の本人等への通知状況</t>
    <rPh sb="14" eb="16">
      <t>ジョウキョウ</t>
    </rPh>
    <phoneticPr fontId="6"/>
  </si>
  <si>
    <t>２．入所者所持金を保管している場合についてすべて記入してください。</t>
    <phoneticPr fontId="6"/>
  </si>
  <si>
    <t>有（</t>
    <rPh sb="0" eb="1">
      <t>ア</t>
    </rPh>
    <phoneticPr fontId="1"/>
  </si>
  <si>
    <t>（２）入所者が購入する主な日用品等の状況</t>
    <phoneticPr fontId="6"/>
  </si>
  <si>
    <t>入所者預り金の施設長による点検</t>
    <rPh sb="0" eb="3">
      <t>ニュウショシャ</t>
    </rPh>
    <rPh sb="3" eb="4">
      <t>アズカ</t>
    </rPh>
    <rPh sb="5" eb="6">
      <t>キン</t>
    </rPh>
    <rPh sb="7" eb="10">
      <t>シセツチョウ</t>
    </rPh>
    <rPh sb="13" eb="15">
      <t>テンケン</t>
    </rPh>
    <phoneticPr fontId="6"/>
  </si>
  <si>
    <t>1人あたりの
預り金（B／A）</t>
    <phoneticPr fontId="6"/>
  </si>
  <si>
    <t>預り金総額（B）</t>
    <phoneticPr fontId="3"/>
  </si>
  <si>
    <t>品目名</t>
    <rPh sb="0" eb="3">
      <t>ヒンモクメイ</t>
    </rPh>
    <phoneticPr fontId="3"/>
  </si>
  <si>
    <t>年　金
受給者</t>
    <phoneticPr fontId="6"/>
  </si>
  <si>
    <t>預り人員
（A）</t>
    <phoneticPr fontId="3"/>
  </si>
  <si>
    <t>３．「摘要①本人との授受方法等」欄は、別紙（次頁）を参考にして記入してください（同様の資料があれば、代替として添付してください）。</t>
    <rPh sb="19" eb="21">
      <t>ベッシ</t>
    </rPh>
    <rPh sb="22" eb="23">
      <t>ツギ</t>
    </rPh>
    <rPh sb="23" eb="24">
      <t>ページ</t>
    </rPh>
    <phoneticPr fontId="6"/>
  </si>
  <si>
    <t>下記の例を参考にして、貴施設の状況を前頁の「摘要①本人との授受方法等」欄に記入してください。</t>
    <rPh sb="0" eb="2">
      <t>カキ</t>
    </rPh>
    <rPh sb="3" eb="4">
      <t>レイ</t>
    </rPh>
    <rPh sb="5" eb="7">
      <t>サンコウ</t>
    </rPh>
    <rPh sb="11" eb="12">
      <t>キ</t>
    </rPh>
    <rPh sb="12" eb="14">
      <t>シセツ</t>
    </rPh>
    <rPh sb="15" eb="17">
      <t>ジョウキョウ</t>
    </rPh>
    <rPh sb="18" eb="19">
      <t>ゼン</t>
    </rPh>
    <rPh sb="19" eb="20">
      <t>ページ</t>
    </rPh>
    <rPh sb="22" eb="24">
      <t>テキヨウ</t>
    </rPh>
    <rPh sb="25" eb="27">
      <t>ホンニン</t>
    </rPh>
    <rPh sb="29" eb="31">
      <t>ジュジュ</t>
    </rPh>
    <rPh sb="31" eb="33">
      <t>ホウホウ</t>
    </rPh>
    <rPh sb="33" eb="34">
      <t>トウ</t>
    </rPh>
    <rPh sb="35" eb="36">
      <t>ラン</t>
    </rPh>
    <rPh sb="37" eb="39">
      <t>キニュウ</t>
    </rPh>
    <phoneticPr fontId="6"/>
  </si>
  <si>
    <t>①本人との授受方法等（例）</t>
    <rPh sb="11" eb="12">
      <t>レイ</t>
    </rPh>
    <phoneticPr fontId="6"/>
  </si>
  <si>
    <t>口頭の申し出</t>
    <rPh sb="0" eb="2">
      <t>コウトウ</t>
    </rPh>
    <rPh sb="3" eb="4">
      <t>モウ</t>
    </rPh>
    <rPh sb="5" eb="6">
      <t>デ</t>
    </rPh>
    <phoneticPr fontId="6"/>
  </si>
  <si>
    <t>払出、預入
依頼書作成</t>
    <phoneticPr fontId="6"/>
  </si>
  <si>
    <t>（証書等
保管責任者）</t>
    <phoneticPr fontId="6"/>
  </si>
  <si>
    <t>（印鑑
保管責任者）</t>
    <rPh sb="1" eb="3">
      <t>インカン</t>
    </rPh>
    <rPh sb="4" eb="6">
      <t>ホカン</t>
    </rPh>
    <rPh sb="6" eb="9">
      <t>セキニンシャ</t>
    </rPh>
    <phoneticPr fontId="6"/>
  </si>
  <si>
    <t>決裁</t>
    <rPh sb="0" eb="2">
      <t>ケッサイ</t>
    </rPh>
    <phoneticPr fontId="6"/>
  </si>
  <si>
    <t>入所者</t>
    <rPh sb="0" eb="3">
      <t>ニュウショシャ</t>
    </rPh>
    <phoneticPr fontId="6"/>
  </si>
  <si>
    <t>指導員</t>
    <rPh sb="0" eb="3">
      <t>シドウイン</t>
    </rPh>
    <phoneticPr fontId="6"/>
  </si>
  <si>
    <t>事務員</t>
    <rPh sb="0" eb="3">
      <t>ジムイン</t>
    </rPh>
    <phoneticPr fontId="6"/>
  </si>
  <si>
    <t>→</t>
    <phoneticPr fontId="6"/>
  </si>
  <si>
    <t>↓</t>
    <phoneticPr fontId="6"/>
  </si>
  <si>
    <t>立ち会い</t>
    <rPh sb="0" eb="1">
      <t>タ</t>
    </rPh>
    <rPh sb="2" eb="3">
      <t>ア</t>
    </rPh>
    <phoneticPr fontId="6"/>
  </si>
  <si>
    <t>←</t>
    <phoneticPr fontId="6"/>
  </si>
  <si>
    <t>引渡し</t>
    <rPh sb="0" eb="1">
      <t>ヒ</t>
    </rPh>
    <rPh sb="1" eb="2">
      <t>ワタ</t>
    </rPh>
    <phoneticPr fontId="6"/>
  </si>
  <si>
    <t>↑</t>
    <phoneticPr fontId="6"/>
  </si>
  <si>
    <t>払出、預入れ、台帳記帳</t>
    <rPh sb="7" eb="9">
      <t>ダイチョウ</t>
    </rPh>
    <rPh sb="9" eb="11">
      <t>キチョウ</t>
    </rPh>
    <phoneticPr fontId="6"/>
  </si>
  <si>
    <t>銀行</t>
    <rPh sb="0" eb="2">
      <t>ギンコウ</t>
    </rPh>
    <phoneticPr fontId="6"/>
  </si>
  <si>
    <t>行事名</t>
  </si>
  <si>
    <t>実施期日</t>
    <phoneticPr fontId="6"/>
  </si>
  <si>
    <t>参加人員</t>
  </si>
  <si>
    <t>費用総額</t>
    <rPh sb="0" eb="2">
      <t>ヒヨウ</t>
    </rPh>
    <rPh sb="2" eb="4">
      <t>ソウガク</t>
    </rPh>
    <phoneticPr fontId="6"/>
  </si>
  <si>
    <t>うち入所者負担額</t>
    <rPh sb="2" eb="5">
      <t>ニュウショシャ</t>
    </rPh>
    <rPh sb="5" eb="8">
      <t>フタンガク</t>
    </rPh>
    <phoneticPr fontId="6"/>
  </si>
  <si>
    <t>入所者</t>
  </si>
  <si>
    <t>職   員</t>
    <phoneticPr fontId="6"/>
  </si>
  <si>
    <t>退所者名</t>
    <rPh sb="0" eb="2">
      <t>タイショ</t>
    </rPh>
    <rPh sb="2" eb="3">
      <t>シャ</t>
    </rPh>
    <rPh sb="3" eb="4">
      <t>メイ</t>
    </rPh>
    <phoneticPr fontId="6"/>
  </si>
  <si>
    <t>退所年月日
（理由）</t>
    <rPh sb="0" eb="2">
      <t>タイショ</t>
    </rPh>
    <rPh sb="2" eb="5">
      <t>ネンガッピ</t>
    </rPh>
    <rPh sb="7" eb="9">
      <t>リユウ</t>
    </rPh>
    <phoneticPr fontId="6"/>
  </si>
  <si>
    <t>葬儀の実施状況</t>
    <rPh sb="0" eb="2">
      <t>ソウギ</t>
    </rPh>
    <rPh sb="3" eb="5">
      <t>ジッシ</t>
    </rPh>
    <rPh sb="5" eb="7">
      <t>ジョウキョウ</t>
    </rPh>
    <phoneticPr fontId="6"/>
  </si>
  <si>
    <t>処分の状況</t>
    <rPh sb="0" eb="2">
      <t>ショブン</t>
    </rPh>
    <rPh sb="3" eb="5">
      <t>ジョウキョウ</t>
    </rPh>
    <phoneticPr fontId="6"/>
  </si>
  <si>
    <t>引渡し状況</t>
    <rPh sb="0" eb="2">
      <t>ヒキワタシ</t>
    </rPh>
    <rPh sb="3" eb="5">
      <t>ジョウキョウ</t>
    </rPh>
    <phoneticPr fontId="6"/>
  </si>
  <si>
    <t>遺族側が
実施</t>
    <rPh sb="0" eb="2">
      <t>イゾク</t>
    </rPh>
    <rPh sb="2" eb="3">
      <t>カワ</t>
    </rPh>
    <rPh sb="5" eb="7">
      <t>ジッシ</t>
    </rPh>
    <phoneticPr fontId="6"/>
  </si>
  <si>
    <t>施設側で
実施</t>
    <rPh sb="0" eb="2">
      <t>シセツ</t>
    </rPh>
    <rPh sb="2" eb="3">
      <t>ガワ</t>
    </rPh>
    <rPh sb="5" eb="7">
      <t>ジッシ</t>
    </rPh>
    <phoneticPr fontId="6"/>
  </si>
  <si>
    <t>預り金の総額</t>
    <rPh sb="0" eb="1">
      <t>アズカ</t>
    </rPh>
    <rPh sb="2" eb="3">
      <t>キン</t>
    </rPh>
    <rPh sb="4" eb="6">
      <t>ソウガク</t>
    </rPh>
    <phoneticPr fontId="6"/>
  </si>
  <si>
    <t>葬儀費へ
充当した額</t>
    <rPh sb="0" eb="2">
      <t>ソウギ</t>
    </rPh>
    <rPh sb="2" eb="3">
      <t>ヒ</t>
    </rPh>
    <rPh sb="5" eb="7">
      <t>ジュウトウ</t>
    </rPh>
    <rPh sb="9" eb="10">
      <t>ガク</t>
    </rPh>
    <phoneticPr fontId="6"/>
  </si>
  <si>
    <t>残額</t>
    <rPh sb="0" eb="2">
      <t>ザンガク</t>
    </rPh>
    <phoneticPr fontId="6"/>
  </si>
  <si>
    <t>金品引渡し年月日</t>
    <rPh sb="0" eb="2">
      <t>キンピン</t>
    </rPh>
    <rPh sb="2" eb="4">
      <t>ヒキワタシ</t>
    </rPh>
    <rPh sb="5" eb="8">
      <t>ネンガッピ</t>
    </rPh>
    <phoneticPr fontId="6"/>
  </si>
  <si>
    <t>続柄</t>
    <rPh sb="0" eb="2">
      <t>ツヅキガラ</t>
    </rPh>
    <phoneticPr fontId="6"/>
  </si>
  <si>
    <t>（円）</t>
    <rPh sb="1" eb="2">
      <t>エン</t>
    </rPh>
    <phoneticPr fontId="6"/>
  </si>
  <si>
    <t>退所時の保管金品を引き渡した相手が本人以外の場合は、引き渡し相手として適当な理由（身元保証人等）を「備考」欄に記入してください。</t>
    <rPh sb="0" eb="2">
      <t>タイショ</t>
    </rPh>
    <rPh sb="2" eb="3">
      <t>ジ</t>
    </rPh>
    <rPh sb="4" eb="6">
      <t>ホカン</t>
    </rPh>
    <rPh sb="6" eb="8">
      <t>キンピン</t>
    </rPh>
    <rPh sb="9" eb="10">
      <t>ヒ</t>
    </rPh>
    <rPh sb="11" eb="12">
      <t>ワタ</t>
    </rPh>
    <rPh sb="14" eb="16">
      <t>アイテ</t>
    </rPh>
    <rPh sb="17" eb="19">
      <t>ホンニン</t>
    </rPh>
    <rPh sb="19" eb="21">
      <t>イガイ</t>
    </rPh>
    <rPh sb="22" eb="24">
      <t>バアイ</t>
    </rPh>
    <rPh sb="26" eb="27">
      <t>ヒ</t>
    </rPh>
    <rPh sb="28" eb="29">
      <t>ワタ</t>
    </rPh>
    <rPh sb="30" eb="32">
      <t>アイテ</t>
    </rPh>
    <rPh sb="35" eb="37">
      <t>テキトウ</t>
    </rPh>
    <rPh sb="38" eb="40">
      <t>リユウ</t>
    </rPh>
    <rPh sb="41" eb="43">
      <t>ミモト</t>
    </rPh>
    <rPh sb="43" eb="47">
      <t>ホショウニントウ</t>
    </rPh>
    <rPh sb="50" eb="52">
      <t>ビコウ</t>
    </rPh>
    <rPh sb="53" eb="54">
      <t>ラン</t>
    </rPh>
    <rPh sb="55" eb="57">
      <t>キニュウ</t>
    </rPh>
    <phoneticPr fontId="6"/>
  </si>
  <si>
    <t>死亡者名</t>
    <rPh sb="0" eb="2">
      <t>シボウ</t>
    </rPh>
    <rPh sb="2" eb="3">
      <t>シャ</t>
    </rPh>
    <rPh sb="3" eb="4">
      <t>メイ</t>
    </rPh>
    <phoneticPr fontId="6"/>
  </si>
  <si>
    <t>実施機関名</t>
    <rPh sb="0" eb="2">
      <t>ジッシ</t>
    </rPh>
    <rPh sb="2" eb="5">
      <t>キカンメイ</t>
    </rPh>
    <phoneticPr fontId="6"/>
  </si>
  <si>
    <t>死亡年月日</t>
    <rPh sb="0" eb="2">
      <t>シボウ</t>
    </rPh>
    <rPh sb="2" eb="5">
      <t>ネンガッピ</t>
    </rPh>
    <phoneticPr fontId="6"/>
  </si>
  <si>
    <t>施設側で実施</t>
    <rPh sb="0" eb="2">
      <t>シセツ</t>
    </rPh>
    <rPh sb="2" eb="3">
      <t>ガワ</t>
    </rPh>
    <rPh sb="4" eb="6">
      <t>ジッシ</t>
    </rPh>
    <phoneticPr fontId="6"/>
  </si>
  <si>
    <t>遺留金銭の
総額①</t>
    <rPh sb="0" eb="2">
      <t>イリュウ</t>
    </rPh>
    <rPh sb="2" eb="4">
      <t>キンセン</t>
    </rPh>
    <rPh sb="6" eb="8">
      <t>ソウガク</t>
    </rPh>
    <phoneticPr fontId="6"/>
  </si>
  <si>
    <t>葬儀費へ
充当した額②</t>
    <rPh sb="0" eb="2">
      <t>ソウギ</t>
    </rPh>
    <rPh sb="2" eb="3">
      <t>ヒ</t>
    </rPh>
    <rPh sb="5" eb="7">
      <t>ジュウトウ</t>
    </rPh>
    <rPh sb="9" eb="10">
      <t>ガク</t>
    </rPh>
    <phoneticPr fontId="6"/>
  </si>
  <si>
    <t>残額③
（①－②）</t>
    <rPh sb="0" eb="2">
      <t>ザンガク</t>
    </rPh>
    <phoneticPr fontId="6"/>
  </si>
  <si>
    <t>③の処分状況</t>
    <rPh sb="2" eb="4">
      <t>ショブン</t>
    </rPh>
    <rPh sb="4" eb="6">
      <t>ジョウキョウ</t>
    </rPh>
    <phoneticPr fontId="6"/>
  </si>
  <si>
    <t>遺留金品の
引渡し年月日</t>
    <rPh sb="0" eb="2">
      <t>イリュウ</t>
    </rPh>
    <rPh sb="2" eb="4">
      <t>キンピン</t>
    </rPh>
    <rPh sb="6" eb="8">
      <t>ヒキワタシ</t>
    </rPh>
    <rPh sb="9" eb="12">
      <t>ネンガッピ</t>
    </rPh>
    <phoneticPr fontId="6"/>
  </si>
  <si>
    <t>遺族の
依頼</t>
    <rPh sb="0" eb="2">
      <t>イゾク</t>
    </rPh>
    <rPh sb="4" eb="6">
      <t>イライ</t>
    </rPh>
    <phoneticPr fontId="6"/>
  </si>
  <si>
    <t>福祉事務所の委託</t>
    <rPh sb="0" eb="2">
      <t>フクシ</t>
    </rPh>
    <rPh sb="2" eb="5">
      <t>ジムショ</t>
    </rPh>
    <rPh sb="6" eb="8">
      <t>イタク</t>
    </rPh>
    <phoneticPr fontId="6"/>
  </si>
  <si>
    <t>遺族に引渡した金額</t>
    <rPh sb="0" eb="2">
      <t>イゾク</t>
    </rPh>
    <rPh sb="3" eb="5">
      <t>ヒキワタシ</t>
    </rPh>
    <rPh sb="7" eb="9">
      <t>キンガク</t>
    </rPh>
    <phoneticPr fontId="6"/>
  </si>
  <si>
    <t>福祉事務所に引渡した金額</t>
    <rPh sb="0" eb="5">
      <t>フクシジムショ</t>
    </rPh>
    <rPh sb="6" eb="8">
      <t>ヒキワタシ</t>
    </rPh>
    <rPh sb="10" eb="12">
      <t>キンガク</t>
    </rPh>
    <phoneticPr fontId="6"/>
  </si>
  <si>
    <t>有（文）</t>
    <rPh sb="0" eb="1">
      <t>ア</t>
    </rPh>
    <rPh sb="2" eb="3">
      <t>ブン</t>
    </rPh>
    <phoneticPr fontId="6"/>
  </si>
  <si>
    <t>立会</t>
    <rPh sb="0" eb="2">
      <t>タチアイ</t>
    </rPh>
    <phoneticPr fontId="6"/>
  </si>
  <si>
    <t>有（口）</t>
    <rPh sb="0" eb="1">
      <t>ア</t>
    </rPh>
    <rPh sb="2" eb="3">
      <t>グチ</t>
    </rPh>
    <phoneticPr fontId="6"/>
  </si>
  <si>
    <t>１．「福祉事務所の指示等の状況」欄は、文書指示の場合は「有（文）」、口頭指示の場合は「有（口）」を選んでください。</t>
    <phoneticPr fontId="6"/>
  </si>
  <si>
    <t>　　なお、遺留金品の引き渡しの際に福祉事務所職員が立ち会った場合には、「立会」も選択してください。</t>
    <rPh sb="36" eb="38">
      <t>タチアイ</t>
    </rPh>
    <rPh sb="40" eb="42">
      <t>センタク</t>
    </rPh>
    <phoneticPr fontId="6"/>
  </si>
  <si>
    <t>２．「③の処分の状況：その他」に記入した場合には、内容を具体的に「備考」欄に記入してください。</t>
    <phoneticPr fontId="6"/>
  </si>
  <si>
    <t>遺族が遺体を引き取った</t>
    <rPh sb="0" eb="2">
      <t>イゾク</t>
    </rPh>
    <rPh sb="3" eb="5">
      <t>イタイ</t>
    </rPh>
    <rPh sb="6" eb="7">
      <t>ヒ</t>
    </rPh>
    <rPh sb="8" eb="9">
      <t>ト</t>
    </rPh>
    <phoneticPr fontId="6"/>
  </si>
  <si>
    <t>（１）給食に関する方針等</t>
    <rPh sb="3" eb="5">
      <t>キュウショク</t>
    </rPh>
    <rPh sb="6" eb="7">
      <t>カン</t>
    </rPh>
    <rPh sb="9" eb="11">
      <t>ホウシン</t>
    </rPh>
    <rPh sb="11" eb="12">
      <t>トウ</t>
    </rPh>
    <phoneticPr fontId="6"/>
  </si>
  <si>
    <t>①利用者がくつろいで食事できるような配慮及び対応について</t>
    <rPh sb="1" eb="4">
      <t>リヨウシャ</t>
    </rPh>
    <rPh sb="10" eb="12">
      <t>ショクジ</t>
    </rPh>
    <rPh sb="18" eb="20">
      <t>ハイリョ</t>
    </rPh>
    <rPh sb="20" eb="21">
      <t>オヨ</t>
    </rPh>
    <rPh sb="22" eb="24">
      <t>タイオウ</t>
    </rPh>
    <phoneticPr fontId="6"/>
  </si>
  <si>
    <t>②利用者の身体状況（咀嚼能力、健康状態等）に合わせた調理への対応及び配慮について</t>
    <phoneticPr fontId="6"/>
  </si>
  <si>
    <t>③食事が適温で食べられるような配慮及び対応について</t>
    <phoneticPr fontId="6"/>
  </si>
  <si>
    <t>④利用者の身体状況に応じた食事のための自助具等の活用について</t>
    <phoneticPr fontId="6"/>
  </si>
  <si>
    <t>（２）給食の状況</t>
    <rPh sb="3" eb="5">
      <t>キュウショク</t>
    </rPh>
    <rPh sb="6" eb="8">
      <t>ジョウキョウ</t>
    </rPh>
    <phoneticPr fontId="6"/>
  </si>
  <si>
    <t>①献立</t>
    <rPh sb="1" eb="2">
      <t>ケン</t>
    </rPh>
    <rPh sb="2" eb="3">
      <t>リツ</t>
    </rPh>
    <phoneticPr fontId="6"/>
  </si>
  <si>
    <t>献立作成者</t>
    <rPh sb="0" eb="2">
      <t>コンダテ</t>
    </rPh>
    <rPh sb="2" eb="5">
      <t>サクセイシャ</t>
    </rPh>
    <phoneticPr fontId="6"/>
  </si>
  <si>
    <t>独自（</t>
    <rPh sb="0" eb="2">
      <t>ドクジ</t>
    </rPh>
    <phoneticPr fontId="6"/>
  </si>
  <si>
    <t>市町村の栄養士</t>
    <rPh sb="0" eb="3">
      <t>シチョウソン</t>
    </rPh>
    <rPh sb="4" eb="7">
      <t>エイヨウシ</t>
    </rPh>
    <phoneticPr fontId="6"/>
  </si>
  <si>
    <t>業務委託先</t>
    <rPh sb="0" eb="2">
      <t>ギョウム</t>
    </rPh>
    <rPh sb="2" eb="5">
      <t>イタクサキ</t>
    </rPh>
    <phoneticPr fontId="6"/>
  </si>
  <si>
    <t>献立表の整備有無</t>
    <rPh sb="0" eb="2">
      <t>コンダテ</t>
    </rPh>
    <rPh sb="2" eb="3">
      <t>ヒョウ</t>
    </rPh>
    <rPh sb="4" eb="6">
      <t>セイビ</t>
    </rPh>
    <rPh sb="6" eb="8">
      <t>ウム</t>
    </rPh>
    <phoneticPr fontId="6"/>
  </si>
  <si>
    <t>献立表の施設長決裁の有無</t>
    <rPh sb="0" eb="2">
      <t>コンダテ</t>
    </rPh>
    <rPh sb="2" eb="3">
      <t>オモテ</t>
    </rPh>
    <rPh sb="4" eb="6">
      <t>シセツ</t>
    </rPh>
    <rPh sb="6" eb="7">
      <t>チョウ</t>
    </rPh>
    <rPh sb="7" eb="9">
      <t>ケッサイ</t>
    </rPh>
    <rPh sb="10" eb="12">
      <t>ウム</t>
    </rPh>
    <phoneticPr fontId="6"/>
  </si>
  <si>
    <t>行事食等の実施状況</t>
    <rPh sb="0" eb="3">
      <t>ギョウジショク</t>
    </rPh>
    <rPh sb="3" eb="4">
      <t>トウ</t>
    </rPh>
    <rPh sb="5" eb="7">
      <t>ジッシ</t>
    </rPh>
    <rPh sb="7" eb="9">
      <t>ジョウキョウ</t>
    </rPh>
    <phoneticPr fontId="6"/>
  </si>
  <si>
    <t>【</t>
    <phoneticPr fontId="6"/>
  </si>
  <si>
    <t>バイキング食</t>
    <rPh sb="5" eb="6">
      <t>ショク</t>
    </rPh>
    <phoneticPr fontId="6"/>
  </si>
  <si>
    <t>選択食</t>
    <rPh sb="0" eb="2">
      <t>センタク</t>
    </rPh>
    <rPh sb="2" eb="3">
      <t>ショク</t>
    </rPh>
    <phoneticPr fontId="6"/>
  </si>
  <si>
    <t>・</t>
    <phoneticPr fontId="6"/>
  </si>
  <si>
    <t>実施回数：</t>
    <rPh sb="0" eb="2">
      <t>ジッシ</t>
    </rPh>
    <rPh sb="2" eb="4">
      <t>カイスウ</t>
    </rPh>
    <phoneticPr fontId="6"/>
  </si>
  <si>
    <t>月・</t>
    <rPh sb="0" eb="1">
      <t>ツキ</t>
    </rPh>
    <phoneticPr fontId="6"/>
  </si>
  <si>
    <t>】</t>
    <phoneticPr fontId="6"/>
  </si>
  <si>
    <t>栄養ケアマネジメントの実施有無</t>
    <rPh sb="0" eb="2">
      <t>エイヨウ</t>
    </rPh>
    <rPh sb="11" eb="13">
      <t>ジッシ</t>
    </rPh>
    <rPh sb="13" eb="15">
      <t>ウム</t>
    </rPh>
    <phoneticPr fontId="6"/>
  </si>
  <si>
    <t>療養食等への配慮</t>
    <rPh sb="0" eb="2">
      <t>リョウヨウ</t>
    </rPh>
    <rPh sb="2" eb="3">
      <t>ショク</t>
    </rPh>
    <rPh sb="3" eb="4">
      <t>トウ</t>
    </rPh>
    <rPh sb="6" eb="8">
      <t>ハイリョ</t>
    </rPh>
    <phoneticPr fontId="6"/>
  </si>
  <si>
    <t>【確認方法：</t>
    <rPh sb="1" eb="3">
      <t>カクニン</t>
    </rPh>
    <rPh sb="3" eb="5">
      <t>ホウホウ</t>
    </rPh>
    <phoneticPr fontId="6"/>
  </si>
  <si>
    <t>医師からの指示書</t>
    <rPh sb="0" eb="2">
      <t>イシ</t>
    </rPh>
    <rPh sb="5" eb="8">
      <t>シジショ</t>
    </rPh>
    <phoneticPr fontId="6"/>
  </si>
  <si>
    <t>）】</t>
    <phoneticPr fontId="6"/>
  </si>
  <si>
    <t>該当なし</t>
    <rPh sb="0" eb="2">
      <t>ガイトウ</t>
    </rPh>
    <phoneticPr fontId="6"/>
  </si>
  <si>
    <t>②給与栄養量</t>
    <rPh sb="1" eb="3">
      <t>キュウヨ</t>
    </rPh>
    <rPh sb="3" eb="5">
      <t>エイヨウ</t>
    </rPh>
    <rPh sb="5" eb="6">
      <t>リョウ</t>
    </rPh>
    <phoneticPr fontId="6"/>
  </si>
  <si>
    <t>給与栄養量の計算の実施有無</t>
    <rPh sb="0" eb="2">
      <t>キュウヨ</t>
    </rPh>
    <rPh sb="2" eb="4">
      <t>エイヨウ</t>
    </rPh>
    <rPh sb="4" eb="5">
      <t>リョウ</t>
    </rPh>
    <rPh sb="6" eb="8">
      <t>ケイサン</t>
    </rPh>
    <rPh sb="9" eb="11">
      <t>ジッシ</t>
    </rPh>
    <rPh sb="11" eb="13">
      <t>ウム</t>
    </rPh>
    <phoneticPr fontId="6"/>
  </si>
  <si>
    <t>給与栄養量は目標に達していますか</t>
    <rPh sb="0" eb="2">
      <t>キュウヨ</t>
    </rPh>
    <rPh sb="2" eb="4">
      <t>エイヨウ</t>
    </rPh>
    <rPh sb="4" eb="5">
      <t>リョウ</t>
    </rPh>
    <rPh sb="6" eb="8">
      <t>モクヒョウ</t>
    </rPh>
    <rPh sb="9" eb="10">
      <t>タッ</t>
    </rPh>
    <phoneticPr fontId="6"/>
  </si>
  <si>
    <t>はい</t>
    <phoneticPr fontId="6"/>
  </si>
  <si>
    <t>いいえ</t>
    <phoneticPr fontId="6"/>
  </si>
  <si>
    <t>③給与栄養目標量の設定</t>
    <rPh sb="1" eb="3">
      <t>キュウヨ</t>
    </rPh>
    <rPh sb="3" eb="5">
      <t>エイヨウ</t>
    </rPh>
    <rPh sb="5" eb="7">
      <t>モクヒョウ</t>
    </rPh>
    <rPh sb="7" eb="8">
      <t>リョウ</t>
    </rPh>
    <rPh sb="9" eb="11">
      <t>セッテイ</t>
    </rPh>
    <phoneticPr fontId="6"/>
  </si>
  <si>
    <t>給与栄養目標量の設定時期</t>
    <rPh sb="0" eb="2">
      <t>キュウヨ</t>
    </rPh>
    <rPh sb="2" eb="4">
      <t>エイヨウ</t>
    </rPh>
    <rPh sb="4" eb="6">
      <t>モクヒョウ</t>
    </rPh>
    <rPh sb="6" eb="7">
      <t>リョウ</t>
    </rPh>
    <rPh sb="8" eb="10">
      <t>セッテイ</t>
    </rPh>
    <rPh sb="10" eb="12">
      <t>ジキ</t>
    </rPh>
    <phoneticPr fontId="6"/>
  </si>
  <si>
    <t>毎年</t>
    <rPh sb="0" eb="2">
      <t>マイトシ</t>
    </rPh>
    <phoneticPr fontId="6"/>
  </si>
  <si>
    <t>給与栄養量の設定方法</t>
    <rPh sb="0" eb="2">
      <t>キュウヨ</t>
    </rPh>
    <rPh sb="2" eb="4">
      <t>エイヨウ</t>
    </rPh>
    <rPh sb="4" eb="5">
      <t>リョウ</t>
    </rPh>
    <rPh sb="6" eb="8">
      <t>セッテイ</t>
    </rPh>
    <rPh sb="8" eb="10">
      <t>ホウホウ</t>
    </rPh>
    <phoneticPr fontId="6"/>
  </si>
  <si>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6"/>
  </si>
  <si>
    <t>エネルギー</t>
    <phoneticPr fontId="6"/>
  </si>
  <si>
    <t>たんぱく質</t>
    <rPh sb="4" eb="5">
      <t>シツ</t>
    </rPh>
    <phoneticPr fontId="6"/>
  </si>
  <si>
    <t>脂質</t>
    <rPh sb="0" eb="2">
      <t>シシツ</t>
    </rPh>
    <phoneticPr fontId="6"/>
  </si>
  <si>
    <t>カルシウム</t>
    <phoneticPr fontId="6"/>
  </si>
  <si>
    <t>鉄</t>
    <rPh sb="0" eb="1">
      <t>テツ</t>
    </rPh>
    <phoneticPr fontId="6"/>
  </si>
  <si>
    <t>ビタミンA</t>
    <phoneticPr fontId="6"/>
  </si>
  <si>
    <t>ビタミンB1</t>
    <phoneticPr fontId="6"/>
  </si>
  <si>
    <t>ビタミンC</t>
    <phoneticPr fontId="6"/>
  </si>
  <si>
    <t>食塩相当量</t>
    <rPh sb="0" eb="2">
      <t>ショクエン</t>
    </rPh>
    <rPh sb="2" eb="5">
      <t>ソウトウリョウ</t>
    </rPh>
    <phoneticPr fontId="6"/>
  </si>
  <si>
    <t>食物繊維</t>
    <rPh sb="0" eb="2">
      <t>ショクモツ</t>
    </rPh>
    <rPh sb="2" eb="4">
      <t>センイ</t>
    </rPh>
    <phoneticPr fontId="6"/>
  </si>
  <si>
    <t>（kcal）</t>
    <phoneticPr fontId="6"/>
  </si>
  <si>
    <t>（mg）</t>
    <phoneticPr fontId="6"/>
  </si>
  <si>
    <t>（μgRE）</t>
    <phoneticPr fontId="6"/>
  </si>
  <si>
    <t>期間</t>
    <rPh sb="0" eb="2">
      <t>キカン</t>
    </rPh>
    <phoneticPr fontId="6"/>
  </si>
  <si>
    <t>目標量</t>
    <rPh sb="0" eb="2">
      <t>モクヒョウ</t>
    </rPh>
    <rPh sb="2" eb="3">
      <t>リョウ</t>
    </rPh>
    <phoneticPr fontId="6"/>
  </si>
  <si>
    <t>給与量</t>
    <rPh sb="0" eb="2">
      <t>キュウヨ</t>
    </rPh>
    <rPh sb="2" eb="3">
      <t>リョウ</t>
    </rPh>
    <phoneticPr fontId="6"/>
  </si>
  <si>
    <t>直近1ヶ月実績</t>
    <rPh sb="0" eb="2">
      <t>チョッキン</t>
    </rPh>
    <rPh sb="4" eb="5">
      <t>ゲツ</t>
    </rPh>
    <rPh sb="5" eb="7">
      <t>ジッセキ</t>
    </rPh>
    <phoneticPr fontId="6"/>
  </si>
  <si>
    <t>（g）</t>
    <phoneticPr fontId="6"/>
  </si>
  <si>
    <t>（%）</t>
    <phoneticPr fontId="6"/>
  </si>
  <si>
    <t>（mg）</t>
    <phoneticPr fontId="3"/>
  </si>
  <si>
    <t>ビタミンB2</t>
    <phoneticPr fontId="6"/>
  </si>
  <si>
    <t>⑤給食実施状況</t>
    <rPh sb="1" eb="3">
      <t>キュウショク</t>
    </rPh>
    <rPh sb="3" eb="5">
      <t>ジッシ</t>
    </rPh>
    <rPh sb="5" eb="7">
      <t>ジョウキョウ</t>
    </rPh>
    <phoneticPr fontId="6"/>
  </si>
  <si>
    <t>食事時間</t>
    <rPh sb="0" eb="2">
      <t>ショクジ</t>
    </rPh>
    <rPh sb="2" eb="4">
      <t>ジカン</t>
    </rPh>
    <phoneticPr fontId="6"/>
  </si>
  <si>
    <t>食事、おやつ以外で提供しているもの</t>
    <rPh sb="0" eb="2">
      <t>ショクジ</t>
    </rPh>
    <rPh sb="6" eb="8">
      <t>イガイ</t>
    </rPh>
    <rPh sb="9" eb="11">
      <t>テイキョウ</t>
    </rPh>
    <phoneticPr fontId="6"/>
  </si>
  <si>
    <t>時</t>
    <rPh sb="0" eb="1">
      <t>ジ</t>
    </rPh>
    <phoneticPr fontId="6"/>
  </si>
  <si>
    <t>分から</t>
    <rPh sb="0" eb="1">
      <t>フン</t>
    </rPh>
    <phoneticPr fontId="6"/>
  </si>
  <si>
    <t>分頃</t>
    <rPh sb="0" eb="1">
      <t>フン</t>
    </rPh>
    <rPh sb="1" eb="2">
      <t>コロ</t>
    </rPh>
    <phoneticPr fontId="6"/>
  </si>
  <si>
    <t>おやつ</t>
    <phoneticPr fontId="6"/>
  </si>
  <si>
    <t>⑥給食関係の調査の状況</t>
    <rPh sb="1" eb="3">
      <t>キュウショク</t>
    </rPh>
    <rPh sb="3" eb="5">
      <t>カンケイ</t>
    </rPh>
    <rPh sb="6" eb="8">
      <t>チョウサ</t>
    </rPh>
    <rPh sb="9" eb="11">
      <t>ジョウキョウ</t>
    </rPh>
    <phoneticPr fontId="6"/>
  </si>
  <si>
    <t>⑦給食会議（委員会）等の開催状況</t>
    <rPh sb="1" eb="3">
      <t>キュウショク</t>
    </rPh>
    <rPh sb="3" eb="5">
      <t>カイギ</t>
    </rPh>
    <rPh sb="6" eb="9">
      <t>イインカイ</t>
    </rPh>
    <rPh sb="10" eb="11">
      <t>トウ</t>
    </rPh>
    <rPh sb="12" eb="14">
      <t>カイサイ</t>
    </rPh>
    <rPh sb="14" eb="16">
      <t>ジョウキョウ</t>
    </rPh>
    <phoneticPr fontId="6"/>
  </si>
  <si>
    <t>実施の有無</t>
    <rPh sb="0" eb="2">
      <t>ジッシ</t>
    </rPh>
    <rPh sb="3" eb="5">
      <t>ウム</t>
    </rPh>
    <phoneticPr fontId="59"/>
  </si>
  <si>
    <t>実施方法</t>
    <rPh sb="0" eb="2">
      <t>ジッシ</t>
    </rPh>
    <rPh sb="2" eb="4">
      <t>ホウホウ</t>
    </rPh>
    <phoneticPr fontId="6"/>
  </si>
  <si>
    <t>回数</t>
    <rPh sb="0" eb="2">
      <t>カイスウ</t>
    </rPh>
    <phoneticPr fontId="6"/>
  </si>
  <si>
    <t>記録の有無</t>
    <rPh sb="0" eb="2">
      <t>キロク</t>
    </rPh>
    <rPh sb="3" eb="5">
      <t>ウム</t>
    </rPh>
    <phoneticPr fontId="59"/>
  </si>
  <si>
    <t>開催回数</t>
    <rPh sb="0" eb="2">
      <t>カイサイ</t>
    </rPh>
    <rPh sb="2" eb="4">
      <t>カイスウ</t>
    </rPh>
    <phoneticPr fontId="6"/>
  </si>
  <si>
    <t>嗜好調査</t>
    <rPh sb="0" eb="2">
      <t>シコウ</t>
    </rPh>
    <rPh sb="2" eb="4">
      <t>チョウサ</t>
    </rPh>
    <phoneticPr fontId="6"/>
  </si>
  <si>
    <t>　参加者</t>
    <rPh sb="1" eb="4">
      <t>サンカシャ</t>
    </rPh>
    <phoneticPr fontId="6"/>
  </si>
  <si>
    <t>調査結果に基づく対応の具体例</t>
    <rPh sb="0" eb="2">
      <t>チョウサ</t>
    </rPh>
    <rPh sb="2" eb="4">
      <t>ケッカ</t>
    </rPh>
    <rPh sb="5" eb="6">
      <t>モト</t>
    </rPh>
    <rPh sb="8" eb="10">
      <t>タイオウ</t>
    </rPh>
    <rPh sb="11" eb="13">
      <t>グタイ</t>
    </rPh>
    <rPh sb="13" eb="14">
      <t>レイ</t>
    </rPh>
    <phoneticPr fontId="6"/>
  </si>
  <si>
    <t>⑧給食日誌の作成有無</t>
    <rPh sb="1" eb="3">
      <t>キュウショク</t>
    </rPh>
    <rPh sb="3" eb="5">
      <t>ニッシ</t>
    </rPh>
    <rPh sb="6" eb="8">
      <t>サクセイ</t>
    </rPh>
    <rPh sb="8" eb="10">
      <t>ウム</t>
    </rPh>
    <phoneticPr fontId="6"/>
  </si>
  <si>
    <t>⑨給食サービス向上への取り組み</t>
    <rPh sb="1" eb="3">
      <t>キュウショク</t>
    </rPh>
    <rPh sb="7" eb="9">
      <t>コウジョウ</t>
    </rPh>
    <rPh sb="11" eb="12">
      <t>ト</t>
    </rPh>
    <rPh sb="13" eb="14">
      <t>ク</t>
    </rPh>
    <phoneticPr fontId="6"/>
  </si>
  <si>
    <t>⑩検食の実施</t>
    <rPh sb="1" eb="2">
      <t>ケン</t>
    </rPh>
    <rPh sb="2" eb="3">
      <t>ショク</t>
    </rPh>
    <rPh sb="4" eb="6">
      <t>ジッシ</t>
    </rPh>
    <phoneticPr fontId="6"/>
  </si>
  <si>
    <t>実施の有無</t>
    <rPh sb="0" eb="2">
      <t>ジッシ</t>
    </rPh>
    <rPh sb="3" eb="5">
      <t>ウム</t>
    </rPh>
    <phoneticPr fontId="6"/>
  </si>
  <si>
    <t>記録の有無</t>
    <rPh sb="0" eb="2">
      <t>キロク</t>
    </rPh>
    <rPh sb="3" eb="5">
      <t>ウム</t>
    </rPh>
    <phoneticPr fontId="6"/>
  </si>
  <si>
    <t>実施者</t>
    <rPh sb="0" eb="3">
      <t>ジッシシャ</t>
    </rPh>
    <phoneticPr fontId="6"/>
  </si>
  <si>
    <t>朝：</t>
    <rPh sb="0" eb="1">
      <t>アサ</t>
    </rPh>
    <phoneticPr fontId="6"/>
  </si>
  <si>
    <t>実施時間</t>
    <rPh sb="0" eb="2">
      <t>ジッシ</t>
    </rPh>
    <rPh sb="2" eb="4">
      <t>ジカン</t>
    </rPh>
    <phoneticPr fontId="6"/>
  </si>
  <si>
    <t>分</t>
    <rPh sb="0" eb="1">
      <t>フン</t>
    </rPh>
    <phoneticPr fontId="6"/>
  </si>
  <si>
    <t>昼：</t>
    <rPh sb="0" eb="1">
      <t>ヒル</t>
    </rPh>
    <phoneticPr fontId="6"/>
  </si>
  <si>
    <t>夜：</t>
    <rPh sb="0" eb="1">
      <t>ヨル</t>
    </rPh>
    <phoneticPr fontId="6"/>
  </si>
  <si>
    <t>（３）給食担当者の</t>
    <rPh sb="3" eb="5">
      <t>キュウショク</t>
    </rPh>
    <rPh sb="5" eb="8">
      <t>タントウシャ</t>
    </rPh>
    <phoneticPr fontId="6"/>
  </si>
  <si>
    <t>検便の
内容</t>
    <rPh sb="0" eb="2">
      <t>ケンベン</t>
    </rPh>
    <rPh sb="4" eb="6">
      <t>ナイヨウ</t>
    </rPh>
    <phoneticPr fontId="6"/>
  </si>
  <si>
    <t>赤痢菌</t>
    <rPh sb="0" eb="2">
      <t>セキリ</t>
    </rPh>
    <rPh sb="2" eb="3">
      <t>キン</t>
    </rPh>
    <phoneticPr fontId="6"/>
  </si>
  <si>
    <t>サルモネラ菌</t>
    <rPh sb="5" eb="6">
      <t>キン</t>
    </rPh>
    <phoneticPr fontId="6"/>
  </si>
  <si>
    <t>腸管出血性大腸菌</t>
    <rPh sb="0" eb="2">
      <t>チョウカン</t>
    </rPh>
    <rPh sb="2" eb="5">
      <t>シュッケツセイ</t>
    </rPh>
    <rPh sb="5" eb="8">
      <t>ダイチョウキン</t>
    </rPh>
    <phoneticPr fontId="6"/>
  </si>
  <si>
    <t>ノロウイルス</t>
    <phoneticPr fontId="6"/>
  </si>
  <si>
    <t>実施年月</t>
    <rPh sb="0" eb="2">
      <t>ジッシ</t>
    </rPh>
    <rPh sb="2" eb="3">
      <t>ネン</t>
    </rPh>
    <rPh sb="3" eb="4">
      <t>ツキ</t>
    </rPh>
    <phoneticPr fontId="6"/>
  </si>
  <si>
    <t>対象人員</t>
    <rPh sb="0" eb="2">
      <t>タイショウ</t>
    </rPh>
    <rPh sb="2" eb="4">
      <t>ジンイン</t>
    </rPh>
    <phoneticPr fontId="6"/>
  </si>
  <si>
    <t>実施延人員</t>
    <rPh sb="0" eb="2">
      <t>ジッシ</t>
    </rPh>
    <rPh sb="2" eb="3">
      <t>ノベ</t>
    </rPh>
    <rPh sb="3" eb="5">
      <t>ジンイン</t>
    </rPh>
    <phoneticPr fontId="6"/>
  </si>
  <si>
    <t xml:space="preserve">     実施延人員：10人</t>
  </si>
  <si>
    <t>（４）保健所の立入調査・指導の状況</t>
    <rPh sb="3" eb="6">
      <t>ホケンジョ</t>
    </rPh>
    <rPh sb="7" eb="9">
      <t>タチイリ</t>
    </rPh>
    <rPh sb="9" eb="11">
      <t>チョウサ</t>
    </rPh>
    <rPh sb="12" eb="14">
      <t>シドウ</t>
    </rPh>
    <rPh sb="15" eb="17">
      <t>ジョウキョウ</t>
    </rPh>
    <phoneticPr fontId="6"/>
  </si>
  <si>
    <t>（５）調理業務の委託状況（調理業務を委託している施設のみ）</t>
    <rPh sb="3" eb="5">
      <t>チョウリ</t>
    </rPh>
    <rPh sb="5" eb="7">
      <t>ギョウム</t>
    </rPh>
    <rPh sb="8" eb="10">
      <t>イタク</t>
    </rPh>
    <rPh sb="10" eb="12">
      <t>ジョウキョウ</t>
    </rPh>
    <phoneticPr fontId="6"/>
  </si>
  <si>
    <t>検査実施年月日</t>
    <rPh sb="0" eb="2">
      <t>ケンサ</t>
    </rPh>
    <rPh sb="2" eb="4">
      <t>ジッシ</t>
    </rPh>
    <rPh sb="4" eb="7">
      <t>ネンガッピ</t>
    </rPh>
    <phoneticPr fontId="6"/>
  </si>
  <si>
    <t>文書</t>
    <rPh sb="0" eb="2">
      <t>ブンショ</t>
    </rPh>
    <phoneticPr fontId="1"/>
  </si>
  <si>
    <t>口頭</t>
    <rPh sb="0" eb="2">
      <t>コウトウ</t>
    </rPh>
    <phoneticPr fontId="1"/>
  </si>
  <si>
    <t>指導・指示等
の状況</t>
    <rPh sb="0" eb="2">
      <t>シドウ</t>
    </rPh>
    <rPh sb="3" eb="5">
      <t>シジ</t>
    </rPh>
    <rPh sb="5" eb="6">
      <t>トウ</t>
    </rPh>
    <rPh sb="8" eb="10">
      <t>ジョウキョウ</t>
    </rPh>
    <phoneticPr fontId="6"/>
  </si>
  <si>
    <t>委託契約書の作成</t>
    <phoneticPr fontId="6"/>
  </si>
  <si>
    <t>作成（更新）</t>
    <rPh sb="0" eb="2">
      <t>サクセイ</t>
    </rPh>
    <rPh sb="3" eb="5">
      <t>コウシン</t>
    </rPh>
    <phoneticPr fontId="6"/>
  </si>
  <si>
    <t>献立作成</t>
    <phoneticPr fontId="6"/>
  </si>
  <si>
    <t>委託先栄養士</t>
    <rPh sb="0" eb="3">
      <t>イタクサキ</t>
    </rPh>
    <rPh sb="3" eb="6">
      <t>エイヨウシ</t>
    </rPh>
    <phoneticPr fontId="6"/>
  </si>
  <si>
    <t>個々の食事に
合わせた配慮</t>
    <rPh sb="0" eb="2">
      <t>ココ</t>
    </rPh>
    <phoneticPr fontId="6"/>
  </si>
  <si>
    <t>（６）衛生管理の記録等</t>
    <rPh sb="3" eb="5">
      <t>エイセイ</t>
    </rPh>
    <rPh sb="5" eb="7">
      <t>カンリ</t>
    </rPh>
    <rPh sb="8" eb="11">
      <t>キロクトウ</t>
    </rPh>
    <phoneticPr fontId="6"/>
  </si>
  <si>
    <t>（７）保存食の実施状況</t>
    <rPh sb="3" eb="6">
      <t>ホゾンショク</t>
    </rPh>
    <rPh sb="7" eb="9">
      <t>ジッシ</t>
    </rPh>
    <rPh sb="9" eb="11">
      <t>ジョウキョウ</t>
    </rPh>
    <phoneticPr fontId="6"/>
  </si>
  <si>
    <t>配慮
内容</t>
    <rPh sb="0" eb="2">
      <t>ハイリョ</t>
    </rPh>
    <rPh sb="3" eb="5">
      <t>ナイヨウ</t>
    </rPh>
    <phoneticPr fontId="6"/>
  </si>
  <si>
    <t>材料検収の記録</t>
    <rPh sb="0" eb="2">
      <t>ザイリョウ</t>
    </rPh>
    <rPh sb="2" eb="4">
      <t>ケンシュウ</t>
    </rPh>
    <rPh sb="5" eb="7">
      <t>キロク</t>
    </rPh>
    <phoneticPr fontId="6"/>
  </si>
  <si>
    <t>保存食の
実施有無</t>
    <rPh sb="0" eb="3">
      <t>ホゾンショク</t>
    </rPh>
    <rPh sb="5" eb="7">
      <t>ジッシ</t>
    </rPh>
    <rPh sb="7" eb="9">
      <t>ウム</t>
    </rPh>
    <phoneticPr fontId="6"/>
  </si>
  <si>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6"/>
  </si>
  <si>
    <t>給食会議への
出席状況</t>
    <rPh sb="9" eb="11">
      <t>ジョウキョウ</t>
    </rPh>
    <phoneticPr fontId="6"/>
  </si>
  <si>
    <t>月）</t>
    <rPh sb="0" eb="1">
      <t>ガツ</t>
    </rPh>
    <phoneticPr fontId="6"/>
  </si>
  <si>
    <t>保存日数</t>
    <rPh sb="0" eb="2">
      <t>ホゾン</t>
    </rPh>
    <rPh sb="2" eb="4">
      <t>ニッスウ</t>
    </rPh>
    <phoneticPr fontId="6"/>
  </si>
  <si>
    <t>参加
職員</t>
    <rPh sb="0" eb="2">
      <t>サンカ</t>
    </rPh>
    <rPh sb="3" eb="5">
      <t>ショクイン</t>
    </rPh>
    <phoneticPr fontId="6"/>
  </si>
  <si>
    <t>検収者</t>
    <rPh sb="0" eb="2">
      <t>ケンシュウ</t>
    </rPh>
    <rPh sb="2" eb="3">
      <t>シャ</t>
    </rPh>
    <phoneticPr fontId="6"/>
  </si>
  <si>
    <t>中心温度の記録表</t>
    <rPh sb="0" eb="2">
      <t>チュウシン</t>
    </rPh>
    <rPh sb="2" eb="4">
      <t>オンド</t>
    </rPh>
    <rPh sb="5" eb="7">
      <t>キロク</t>
    </rPh>
    <rPh sb="7" eb="8">
      <t>ヒョウ</t>
    </rPh>
    <phoneticPr fontId="6"/>
  </si>
  <si>
    <t>委託業務従事者の
健康診断等の実施状況</t>
    <phoneticPr fontId="6"/>
  </si>
  <si>
    <t>健康診断の実施状況の確認</t>
    <rPh sb="10" eb="12">
      <t>カクニン</t>
    </rPh>
    <phoneticPr fontId="6"/>
  </si>
  <si>
    <t>使用水の点検表</t>
    <rPh sb="0" eb="2">
      <t>シヨウ</t>
    </rPh>
    <rPh sb="2" eb="3">
      <t>スイ</t>
    </rPh>
    <rPh sb="4" eb="6">
      <t>テンケン</t>
    </rPh>
    <rPh sb="6" eb="7">
      <t>ヒョウ</t>
    </rPh>
    <phoneticPr fontId="6"/>
  </si>
  <si>
    <t>冷蔵・冷凍設備の
温度記録</t>
    <rPh sb="0" eb="2">
      <t>レイゾウ</t>
    </rPh>
    <rPh sb="3" eb="5">
      <t>レイトウ</t>
    </rPh>
    <rPh sb="5" eb="7">
      <t>セツビ</t>
    </rPh>
    <rPh sb="9" eb="11">
      <t>オンド</t>
    </rPh>
    <rPh sb="11" eb="13">
      <t>キロク</t>
    </rPh>
    <phoneticPr fontId="6"/>
  </si>
  <si>
    <t>保存場所</t>
    <rPh sb="0" eb="2">
      <t>ホゾン</t>
    </rPh>
    <rPh sb="2" eb="4">
      <t>バショ</t>
    </rPh>
    <phoneticPr fontId="6"/>
  </si>
  <si>
    <t>検便の実施状況の確認</t>
    <rPh sb="8" eb="10">
      <t>カクニン</t>
    </rPh>
    <phoneticPr fontId="6"/>
  </si>
  <si>
    <t>調理従事者の健康
状態の点検表</t>
    <rPh sb="0" eb="2">
      <t>チョウリ</t>
    </rPh>
    <rPh sb="2" eb="5">
      <t>ジュウジシャ</t>
    </rPh>
    <rPh sb="6" eb="8">
      <t>ケンコウ</t>
    </rPh>
    <rPh sb="9" eb="11">
      <t>ジョウタイ</t>
    </rPh>
    <rPh sb="12" eb="15">
      <t>テンケンヒョウ</t>
    </rPh>
    <phoneticPr fontId="6"/>
  </si>
  <si>
    <t>研修の実施状況の確認</t>
    <rPh sb="0" eb="2">
      <t>ケンシュウ</t>
    </rPh>
    <rPh sb="3" eb="5">
      <t>ジッシ</t>
    </rPh>
    <rPh sb="5" eb="7">
      <t>ジョウキョウ</t>
    </rPh>
    <rPh sb="8" eb="10">
      <t>カクニン</t>
    </rPh>
    <phoneticPr fontId="6"/>
  </si>
  <si>
    <t>害虫駆除実施の
記録</t>
    <rPh sb="0" eb="2">
      <t>ガイチュウ</t>
    </rPh>
    <rPh sb="2" eb="4">
      <t>クジョ</t>
    </rPh>
    <rPh sb="4" eb="6">
      <t>ジッシ</t>
    </rPh>
    <rPh sb="8" eb="10">
      <t>キロク</t>
    </rPh>
    <phoneticPr fontId="6"/>
  </si>
  <si>
    <t>（参考）社会福祉施設における保存食の</t>
    <rPh sb="1" eb="3">
      <t>サンコウ</t>
    </rPh>
    <phoneticPr fontId="6"/>
  </si>
  <si>
    <t>業務遂行困難時の代行業者名</t>
    <phoneticPr fontId="6"/>
  </si>
  <si>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6"/>
  </si>
  <si>
    <t>例）調理員5人が6月に検便を</t>
    <phoneticPr fontId="3"/>
  </si>
  <si>
    <t>　   2回ずつ実施する場合</t>
    <phoneticPr fontId="3"/>
  </si>
  <si>
    <t xml:space="preserve">     対象人員：5人</t>
    <phoneticPr fontId="3"/>
  </si>
  <si>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6"/>
  </si>
  <si>
    <t>（１）消防計画等の状況</t>
    <phoneticPr fontId="4"/>
  </si>
  <si>
    <t>（４）各種防災訓練の実施状況</t>
    <rPh sb="3" eb="5">
      <t>カクシュ</t>
    </rPh>
    <rPh sb="5" eb="7">
      <t>ボウサイ</t>
    </rPh>
    <rPh sb="7" eb="9">
      <t>クンレン</t>
    </rPh>
    <rPh sb="10" eb="12">
      <t>ジッシ</t>
    </rPh>
    <rPh sb="12" eb="14">
      <t>ジョウキョウ</t>
    </rPh>
    <phoneticPr fontId="4"/>
  </si>
  <si>
    <t>消防計画の届出（直近）</t>
    <phoneticPr fontId="4"/>
  </si>
  <si>
    <t>年</t>
    <rPh sb="0" eb="1">
      <t>ネン</t>
    </rPh>
    <phoneticPr fontId="4"/>
  </si>
  <si>
    <t>月</t>
    <rPh sb="0" eb="1">
      <t>ガツ</t>
    </rPh>
    <phoneticPr fontId="4"/>
  </si>
  <si>
    <t>記録の有無</t>
    <rPh sb="3" eb="5">
      <t>ウム</t>
    </rPh>
    <phoneticPr fontId="4"/>
  </si>
  <si>
    <t>実施月</t>
  </si>
  <si>
    <t>防火管理者
職種・氏名</t>
    <rPh sb="6" eb="8">
      <t>ショクシュ</t>
    </rPh>
    <phoneticPr fontId="4"/>
  </si>
  <si>
    <t>避難訓練</t>
    <phoneticPr fontId="6"/>
  </si>
  <si>
    <t>回（</t>
    <rPh sb="0" eb="1">
      <t>カイ</t>
    </rPh>
    <phoneticPr fontId="6"/>
  </si>
  <si>
    <t>資格の有無</t>
    <rPh sb="3" eb="5">
      <t>ウム</t>
    </rPh>
    <phoneticPr fontId="4"/>
  </si>
  <si>
    <t>避難訓練（風水害）</t>
    <rPh sb="0" eb="2">
      <t>ヒナン</t>
    </rPh>
    <rPh sb="2" eb="4">
      <t>クンレン</t>
    </rPh>
    <rPh sb="5" eb="8">
      <t>フウスイガイ</t>
    </rPh>
    <phoneticPr fontId="6"/>
  </si>
  <si>
    <t>届出</t>
    <rPh sb="0" eb="2">
      <t>トドケデ</t>
    </rPh>
    <phoneticPr fontId="4"/>
  </si>
  <si>
    <t>救助訓練</t>
    <rPh sb="0" eb="2">
      <t>キュウジョ</t>
    </rPh>
    <rPh sb="2" eb="4">
      <t>クンレン</t>
    </rPh>
    <phoneticPr fontId="4"/>
  </si>
  <si>
    <t>通報訓練</t>
    <rPh sb="0" eb="2">
      <t>ツウホウ</t>
    </rPh>
    <rPh sb="2" eb="4">
      <t>クンレン</t>
    </rPh>
    <phoneticPr fontId="4"/>
  </si>
  <si>
    <t>（２）災害防止に対する方針など</t>
    <rPh sb="3" eb="5">
      <t>サイガイ</t>
    </rPh>
    <rPh sb="5" eb="7">
      <t>ボウシ</t>
    </rPh>
    <rPh sb="8" eb="9">
      <t>タイ</t>
    </rPh>
    <rPh sb="11" eb="13">
      <t>ホウシン</t>
    </rPh>
    <phoneticPr fontId="4"/>
  </si>
  <si>
    <t>①基本方針</t>
    <phoneticPr fontId="4"/>
  </si>
  <si>
    <t>消火訓練</t>
    <rPh sb="0" eb="2">
      <t>ショウカ</t>
    </rPh>
    <rPh sb="2" eb="4">
      <t>クンレン</t>
    </rPh>
    <phoneticPr fontId="4"/>
  </si>
  <si>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6"/>
  </si>
  <si>
    <t>２．各種訓練ごとに、夜間又は夜間を想定した訓練を実施した場合は、右（　）書に再掲してください。</t>
    <rPh sb="2" eb="4">
      <t>カクシュ</t>
    </rPh>
    <rPh sb="4" eb="6">
      <t>クンレン</t>
    </rPh>
    <rPh sb="10" eb="12">
      <t>ヤカン</t>
    </rPh>
    <rPh sb="12" eb="13">
      <t>マタ</t>
    </rPh>
    <rPh sb="14" eb="16">
      <t>ヤカン</t>
    </rPh>
    <rPh sb="17" eb="19">
      <t>ソウテイ</t>
    </rPh>
    <rPh sb="21" eb="23">
      <t>クンレン</t>
    </rPh>
    <rPh sb="24" eb="26">
      <t>ジッシ</t>
    </rPh>
    <rPh sb="28" eb="30">
      <t>バアイ</t>
    </rPh>
    <rPh sb="32" eb="33">
      <t>ミギ</t>
    </rPh>
    <rPh sb="36" eb="37">
      <t>カ</t>
    </rPh>
    <rPh sb="38" eb="40">
      <t>サイケイ</t>
    </rPh>
    <phoneticPr fontId="6"/>
  </si>
  <si>
    <t>②重度者への配慮</t>
    <phoneticPr fontId="6"/>
  </si>
  <si>
    <t>３．「避難訓練」欄には火事、地震など風水害以外を想定した避難訓練について記入してください。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6"/>
  </si>
  <si>
    <t>４．「避難訓練（風水害）」欄には風水害を想定した避難訓練について記入してください。</t>
    <rPh sb="13" eb="14">
      <t>ラン</t>
    </rPh>
    <rPh sb="32" eb="34">
      <t>キニュウ</t>
    </rPh>
    <phoneticPr fontId="6"/>
  </si>
  <si>
    <t>③地域防災組織との連携状況</t>
    <phoneticPr fontId="6"/>
  </si>
  <si>
    <t>（５）夜間の職員配置状況</t>
    <rPh sb="3" eb="5">
      <t>ヤカン</t>
    </rPh>
    <rPh sb="6" eb="8">
      <t>ショクイン</t>
    </rPh>
    <rPh sb="8" eb="10">
      <t>ハイチ</t>
    </rPh>
    <rPh sb="10" eb="12">
      <t>ジョウキョウ</t>
    </rPh>
    <phoneticPr fontId="6"/>
  </si>
  <si>
    <t>勤務形態等</t>
    <phoneticPr fontId="6"/>
  </si>
  <si>
    <t>配置人員等</t>
    <rPh sb="4" eb="5">
      <t>トウ</t>
    </rPh>
    <phoneticPr fontId="6"/>
  </si>
  <si>
    <t>業務内容</t>
    <rPh sb="0" eb="2">
      <t>ギョウム</t>
    </rPh>
    <rPh sb="2" eb="4">
      <t>ナイヨウ</t>
    </rPh>
    <phoneticPr fontId="6"/>
  </si>
  <si>
    <t>夜間勤務
（直接処遇業務）</t>
    <phoneticPr fontId="6"/>
  </si>
  <si>
    <t>常勤職員</t>
    <phoneticPr fontId="6"/>
  </si>
  <si>
    <t>人</t>
    <phoneticPr fontId="6"/>
  </si>
  <si>
    <t>④風水害に対する防災計画の策定有無</t>
    <rPh sb="1" eb="4">
      <t>フウスイガイ</t>
    </rPh>
    <rPh sb="5" eb="6">
      <t>タイ</t>
    </rPh>
    <rPh sb="8" eb="10">
      <t>ボウサイ</t>
    </rPh>
    <rPh sb="10" eb="12">
      <t>ケイカク</t>
    </rPh>
    <rPh sb="13" eb="15">
      <t>サクテイ</t>
    </rPh>
    <rPh sb="15" eb="17">
      <t>ウム</t>
    </rPh>
    <phoneticPr fontId="4"/>
  </si>
  <si>
    <t>その他職員</t>
    <phoneticPr fontId="6"/>
  </si>
  <si>
    <t>⑤当該施設は、浸水想定区域内である。</t>
    <rPh sb="1" eb="3">
      <t>トウガイ</t>
    </rPh>
    <rPh sb="3" eb="5">
      <t>シセツ</t>
    </rPh>
    <rPh sb="7" eb="9">
      <t>シンスイ</t>
    </rPh>
    <rPh sb="9" eb="11">
      <t>ソウテイ</t>
    </rPh>
    <rPh sb="11" eb="13">
      <t>クイキ</t>
    </rPh>
    <rPh sb="13" eb="14">
      <t>ナイ</t>
    </rPh>
    <phoneticPr fontId="6"/>
  </si>
  <si>
    <t>　合　　計</t>
    <phoneticPr fontId="6"/>
  </si>
  <si>
    <t>宿　　直
(施設管理業務）</t>
    <phoneticPr fontId="6"/>
  </si>
  <si>
    <t>⑥当該施設は、土砂災害警戒区域内である。</t>
    <rPh sb="1" eb="3">
      <t>トウガイ</t>
    </rPh>
    <rPh sb="3" eb="5">
      <t>シセツ</t>
    </rPh>
    <rPh sb="7" eb="9">
      <t>ドシャ</t>
    </rPh>
    <rPh sb="9" eb="11">
      <t>サイガイ</t>
    </rPh>
    <rPh sb="11" eb="13">
      <t>ケイカイ</t>
    </rPh>
    <rPh sb="13" eb="16">
      <t>クイキナイ</t>
    </rPh>
    <phoneticPr fontId="6"/>
  </si>
  <si>
    <t>（従事者実数</t>
    <phoneticPr fontId="6"/>
  </si>
  <si>
    <t>人）</t>
    <phoneticPr fontId="6"/>
  </si>
  <si>
    <t>①宿直者の勤務時間</t>
    <phoneticPr fontId="6"/>
  </si>
  <si>
    <t>宿直専門員</t>
    <phoneticPr fontId="6"/>
  </si>
  <si>
    <t>：</t>
    <phoneticPr fontId="6"/>
  </si>
  <si>
    <t>②巡回時間</t>
    <phoneticPr fontId="6"/>
  </si>
  <si>
    <t>検査実施日（直近）</t>
    <rPh sb="0" eb="2">
      <t>ケンサ</t>
    </rPh>
    <rPh sb="2" eb="5">
      <t>ジッシビ</t>
    </rPh>
    <rPh sb="6" eb="8">
      <t>チョッキン</t>
    </rPh>
    <phoneticPr fontId="6"/>
  </si>
  <si>
    <t>指摘事項</t>
    <rPh sb="0" eb="2">
      <t>シテキ</t>
    </rPh>
    <rPh sb="2" eb="4">
      <t>ジコウ</t>
    </rPh>
    <phoneticPr fontId="6"/>
  </si>
  <si>
    <t>③引継ぎ時間</t>
    <phoneticPr fontId="6"/>
  </si>
  <si>
    <t>宿直手当</t>
    <phoneticPr fontId="6"/>
  </si>
  <si>
    <t>日額</t>
    <rPh sb="0" eb="2">
      <t>ニチガク</t>
    </rPh>
    <phoneticPr fontId="6"/>
  </si>
  <si>
    <t>開始時</t>
    <phoneticPr fontId="6"/>
  </si>
  <si>
    <t>月額</t>
    <rPh sb="0" eb="2">
      <t>ツキガク</t>
    </rPh>
    <phoneticPr fontId="6"/>
  </si>
  <si>
    <t>終了時</t>
    <phoneticPr fontId="6"/>
  </si>
  <si>
    <t>改善状況</t>
    <rPh sb="0" eb="2">
      <t>カイゼン</t>
    </rPh>
    <rPh sb="2" eb="4">
      <t>ジョウキョウ</t>
    </rPh>
    <phoneticPr fontId="6"/>
  </si>
  <si>
    <t>宿直業務委託の場合のみ記入してください。</t>
    <rPh sb="11" eb="13">
      <t>キニュウ</t>
    </rPh>
    <phoneticPr fontId="6"/>
  </si>
  <si>
    <t>④業務日誌</t>
    <phoneticPr fontId="6"/>
  </si>
  <si>
    <t>契約による配置人員</t>
    <phoneticPr fontId="6"/>
  </si>
  <si>
    <t>契約書の有無</t>
    <phoneticPr fontId="6"/>
  </si>
  <si>
    <t>（６）防災設備の保守点検状況</t>
    <rPh sb="3" eb="5">
      <t>ボウサイ</t>
    </rPh>
    <rPh sb="5" eb="7">
      <t>セツビ</t>
    </rPh>
    <rPh sb="8" eb="10">
      <t>ホシュ</t>
    </rPh>
    <rPh sb="10" eb="12">
      <t>テンケン</t>
    </rPh>
    <rPh sb="12" eb="14">
      <t>ジョウキョウ</t>
    </rPh>
    <phoneticPr fontId="4"/>
  </si>
  <si>
    <t>点検方法</t>
    <rPh sb="0" eb="2">
      <t>テンケン</t>
    </rPh>
    <rPh sb="2" eb="4">
      <t>ホウホウ</t>
    </rPh>
    <phoneticPr fontId="6"/>
  </si>
  <si>
    <t>点検有無</t>
    <rPh sb="0" eb="2">
      <t>テンケン</t>
    </rPh>
    <rPh sb="2" eb="4">
      <t>ウム</t>
    </rPh>
    <phoneticPr fontId="6"/>
  </si>
  <si>
    <t>実施回数</t>
    <rPh sb="0" eb="2">
      <t>ジッシ</t>
    </rPh>
    <rPh sb="2" eb="4">
      <t>カイスウ</t>
    </rPh>
    <phoneticPr fontId="6"/>
  </si>
  <si>
    <t>業者委託による点検</t>
    <rPh sb="0" eb="2">
      <t>ギョウシャ</t>
    </rPh>
    <rPh sb="2" eb="4">
      <t>イタク</t>
    </rPh>
    <rPh sb="7" eb="9">
      <t>テンケン</t>
    </rPh>
    <phoneticPr fontId="4"/>
  </si>
  <si>
    <t>自主点検</t>
    <rPh sb="0" eb="2">
      <t>ジシュ</t>
    </rPh>
    <rPh sb="2" eb="4">
      <t>テンケン</t>
    </rPh>
    <phoneticPr fontId="4"/>
  </si>
  <si>
    <t>避難確保計画の策定有無</t>
    <rPh sb="0" eb="2">
      <t>ヒナン</t>
    </rPh>
    <rPh sb="2" eb="4">
      <t>カクホ</t>
    </rPh>
    <rPh sb="4" eb="6">
      <t>ケイカク</t>
    </rPh>
    <rPh sb="7" eb="9">
      <t>サクテイ</t>
    </rPh>
    <rPh sb="9" eb="11">
      <t>ウム</t>
    </rPh>
    <phoneticPr fontId="6"/>
  </si>
  <si>
    <r>
      <t>実施回数</t>
    </r>
    <r>
      <rPr>
        <sz val="10"/>
        <rFont val="Yu Gothic UI"/>
        <family val="3"/>
        <charset val="128"/>
      </rPr>
      <t>（うち夜間(想定)回数）</t>
    </r>
    <rPh sb="0" eb="2">
      <t>ジッシ</t>
    </rPh>
    <rPh sb="2" eb="4">
      <t>カイスウ</t>
    </rPh>
    <rPh sb="7" eb="9">
      <t>ヤカン</t>
    </rPh>
    <rPh sb="10" eb="12">
      <t>ソウテイ</t>
    </rPh>
    <rPh sb="13" eb="15">
      <t>カイスウ</t>
    </rPh>
    <phoneticPr fontId="6"/>
  </si>
  <si>
    <t>消防署への
事前通報</t>
    <phoneticPr fontId="4"/>
  </si>
  <si>
    <t>消防法17-3-3による消防署への報告</t>
    <rPh sb="0" eb="3">
      <t>ショウボウホウ</t>
    </rPh>
    <rPh sb="12" eb="15">
      <t>ショウボウショ</t>
    </rPh>
    <rPh sb="17" eb="19">
      <t>ホウコク</t>
    </rPh>
    <phoneticPr fontId="4"/>
  </si>
  <si>
    <t>〈1〉</t>
    <phoneticPr fontId="6"/>
  </si>
  <si>
    <t>〈2〉</t>
    <phoneticPr fontId="6"/>
  </si>
  <si>
    <t>〈3〉</t>
    <phoneticPr fontId="3"/>
  </si>
  <si>
    <t>〈4〉</t>
    <phoneticPr fontId="6"/>
  </si>
  <si>
    <t>〈5〉</t>
    <phoneticPr fontId="3"/>
  </si>
  <si>
    <t>〈6〉</t>
    <phoneticPr fontId="3"/>
  </si>
  <si>
    <t>運営管理に関するもの</t>
    <rPh sb="0" eb="2">
      <t>ウンエイ</t>
    </rPh>
    <rPh sb="2" eb="4">
      <t>カンリ</t>
    </rPh>
    <rPh sb="5" eb="6">
      <t>カン</t>
    </rPh>
    <phoneticPr fontId="6"/>
  </si>
  <si>
    <t>入所者の処遇に関するもの</t>
    <rPh sb="0" eb="3">
      <t>ニュウショシャ</t>
    </rPh>
    <rPh sb="4" eb="6">
      <t>ショグウ</t>
    </rPh>
    <rPh sb="7" eb="8">
      <t>カン</t>
    </rPh>
    <phoneticPr fontId="6"/>
  </si>
  <si>
    <t>諸規程、諸帳簿等</t>
    <rPh sb="0" eb="1">
      <t>モロ</t>
    </rPh>
    <rPh sb="1" eb="3">
      <t>キテイ</t>
    </rPh>
    <rPh sb="4" eb="5">
      <t>モロ</t>
    </rPh>
    <rPh sb="5" eb="7">
      <t>チョウボ</t>
    </rPh>
    <rPh sb="7" eb="8">
      <t>トウ</t>
    </rPh>
    <phoneticPr fontId="6"/>
  </si>
  <si>
    <t>整備状況</t>
    <rPh sb="0" eb="2">
      <t>セイビ</t>
    </rPh>
    <rPh sb="2" eb="4">
      <t>ジョウキョウ</t>
    </rPh>
    <phoneticPr fontId="6"/>
  </si>
  <si>
    <t>・運営規程（管理規程）</t>
    <rPh sb="1" eb="3">
      <t>ウンエイ</t>
    </rPh>
    <rPh sb="3" eb="5">
      <t>キテイ</t>
    </rPh>
    <rPh sb="6" eb="8">
      <t>カンリ</t>
    </rPh>
    <rPh sb="8" eb="10">
      <t>キテイ</t>
    </rPh>
    <phoneticPr fontId="6"/>
  </si>
  <si>
    <t>・入所者個人記録ファイル</t>
    <rPh sb="1" eb="4">
      <t>ニュウショシャ</t>
    </rPh>
    <rPh sb="4" eb="6">
      <t>コジン</t>
    </rPh>
    <rPh sb="6" eb="8">
      <t>キロク</t>
    </rPh>
    <phoneticPr fontId="6"/>
  </si>
  <si>
    <t>・就業規則</t>
    <rPh sb="1" eb="3">
      <t>シュウギョウ</t>
    </rPh>
    <rPh sb="3" eb="4">
      <t>キテイ</t>
    </rPh>
    <rPh sb="4" eb="5">
      <t>ソク</t>
    </rPh>
    <phoneticPr fontId="6"/>
  </si>
  <si>
    <t>入所者の身上調書等</t>
    <rPh sb="0" eb="3">
      <t>ニュウショシャ</t>
    </rPh>
    <rPh sb="4" eb="5">
      <t>ミ</t>
    </rPh>
    <rPh sb="5" eb="6">
      <t>ウエ</t>
    </rPh>
    <rPh sb="6" eb="8">
      <t>チョウショ</t>
    </rPh>
    <rPh sb="8" eb="9">
      <t>トウ</t>
    </rPh>
    <phoneticPr fontId="6"/>
  </si>
  <si>
    <t>・給与規程</t>
    <rPh sb="1" eb="3">
      <t>キュウヨ</t>
    </rPh>
    <rPh sb="3" eb="5">
      <t>キテイ</t>
    </rPh>
    <phoneticPr fontId="6"/>
  </si>
  <si>
    <t>個別処遇計画（ケアプラン）</t>
    <rPh sb="0" eb="2">
      <t>コベツ</t>
    </rPh>
    <rPh sb="2" eb="4">
      <t>ショグウ</t>
    </rPh>
    <rPh sb="4" eb="6">
      <t>ケイカク</t>
    </rPh>
    <phoneticPr fontId="6"/>
  </si>
  <si>
    <t>・育児休業規程</t>
    <rPh sb="1" eb="3">
      <t>イクジ</t>
    </rPh>
    <rPh sb="3" eb="5">
      <t>キュウギョウ</t>
    </rPh>
    <rPh sb="5" eb="7">
      <t>キテイ</t>
    </rPh>
    <phoneticPr fontId="6"/>
  </si>
  <si>
    <t>ケース記録</t>
    <rPh sb="3" eb="5">
      <t>キロク</t>
    </rPh>
    <phoneticPr fontId="6"/>
  </si>
  <si>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6"/>
  </si>
  <si>
    <t>・介護日誌</t>
    <rPh sb="1" eb="3">
      <t>カイゴ</t>
    </rPh>
    <rPh sb="3" eb="5">
      <t>ニッシ</t>
    </rPh>
    <phoneticPr fontId="6"/>
  </si>
  <si>
    <t>子の看護休暇制度</t>
    <rPh sb="0" eb="1">
      <t>コ</t>
    </rPh>
    <rPh sb="2" eb="4">
      <t>カンゴ</t>
    </rPh>
    <rPh sb="4" eb="6">
      <t>キュウカ</t>
    </rPh>
    <rPh sb="6" eb="8">
      <t>セイド</t>
    </rPh>
    <phoneticPr fontId="6"/>
  </si>
  <si>
    <t>・看護日誌</t>
    <rPh sb="1" eb="3">
      <t>カンゴ</t>
    </rPh>
    <rPh sb="3" eb="5">
      <t>ニッシ</t>
    </rPh>
    <phoneticPr fontId="6"/>
  </si>
  <si>
    <t>・入所者の健康診断書</t>
    <rPh sb="1" eb="4">
      <t>ニュウショシャ</t>
    </rPh>
    <rPh sb="5" eb="7">
      <t>ケンコウ</t>
    </rPh>
    <rPh sb="7" eb="10">
      <t>シンダンショ</t>
    </rPh>
    <phoneticPr fontId="6"/>
  </si>
  <si>
    <t>・介護休業規程</t>
    <rPh sb="1" eb="3">
      <t>カイゴ</t>
    </rPh>
    <rPh sb="3" eb="5">
      <t>キュウギョウ</t>
    </rPh>
    <rPh sb="5" eb="7">
      <t>キテイ</t>
    </rPh>
    <phoneticPr fontId="6"/>
  </si>
  <si>
    <t>・入所者預り金台帳</t>
    <rPh sb="1" eb="4">
      <t>ニュウショシャ</t>
    </rPh>
    <rPh sb="4" eb="5">
      <t>アズカ</t>
    </rPh>
    <rPh sb="6" eb="7">
      <t>キン</t>
    </rPh>
    <rPh sb="7" eb="9">
      <t>ダイチョウ</t>
    </rPh>
    <phoneticPr fontId="6"/>
  </si>
  <si>
    <t>　介護休暇制度の規程</t>
    <rPh sb="1" eb="3">
      <t>カイゴ</t>
    </rPh>
    <rPh sb="3" eb="5">
      <t>キュウカ</t>
    </rPh>
    <rPh sb="5" eb="7">
      <t>セイド</t>
    </rPh>
    <rPh sb="8" eb="10">
      <t>キテイ</t>
    </rPh>
    <phoneticPr fontId="6"/>
  </si>
  <si>
    <t>・退所時金品精算書綴</t>
    <rPh sb="1" eb="3">
      <t>タイショ</t>
    </rPh>
    <rPh sb="3" eb="4">
      <t>ジ</t>
    </rPh>
    <rPh sb="4" eb="6">
      <t>キンピン</t>
    </rPh>
    <rPh sb="6" eb="8">
      <t>セイサン</t>
    </rPh>
    <rPh sb="8" eb="9">
      <t>セイサンショ</t>
    </rPh>
    <rPh sb="9" eb="10">
      <t>ツヅ</t>
    </rPh>
    <phoneticPr fontId="6"/>
  </si>
  <si>
    <t>・高年齢者雇用対策</t>
    <phoneticPr fontId="6"/>
  </si>
  <si>
    <t>・給食日誌</t>
    <rPh sb="1" eb="3">
      <t>キュウショク</t>
    </rPh>
    <rPh sb="3" eb="5">
      <t>ニッシ</t>
    </rPh>
    <phoneticPr fontId="6"/>
  </si>
  <si>
    <t>継続雇用制度の採用　</t>
    <phoneticPr fontId="6"/>
  </si>
  <si>
    <t>・献立表</t>
    <rPh sb="1" eb="3">
      <t>コンダテ</t>
    </rPh>
    <rPh sb="3" eb="4">
      <t>ヒョウ</t>
    </rPh>
    <phoneticPr fontId="6"/>
  </si>
  <si>
    <t>定年制の廃止</t>
    <phoneticPr fontId="6"/>
  </si>
  <si>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6"/>
  </si>
  <si>
    <t>段階的な定年の引き上げ</t>
    <rPh sb="9" eb="10">
      <t>ア</t>
    </rPh>
    <phoneticPr fontId="6"/>
  </si>
  <si>
    <t>・給食材料の発注伝票</t>
    <rPh sb="1" eb="3">
      <t>キュウショク</t>
    </rPh>
    <rPh sb="3" eb="5">
      <t>ザイリョウ</t>
    </rPh>
    <rPh sb="6" eb="8">
      <t>ハッチュウ</t>
    </rPh>
    <rPh sb="8" eb="10">
      <t>デンピョウ</t>
    </rPh>
    <phoneticPr fontId="6"/>
  </si>
  <si>
    <t>・旅費規程</t>
    <rPh sb="1" eb="3">
      <t>リョヒ</t>
    </rPh>
    <rPh sb="3" eb="5">
      <t>キテイ</t>
    </rPh>
    <phoneticPr fontId="6"/>
  </si>
  <si>
    <t>・嗜好調査記録綴</t>
    <rPh sb="2" eb="3">
      <t>コウ</t>
    </rPh>
    <rPh sb="3" eb="5">
      <t>チョウサ</t>
    </rPh>
    <rPh sb="5" eb="7">
      <t>キロク</t>
    </rPh>
    <rPh sb="7" eb="8">
      <t>ツヅ</t>
    </rPh>
    <phoneticPr fontId="6"/>
  </si>
  <si>
    <t>・労働者名簿</t>
    <rPh sb="1" eb="4">
      <t>ロウドウシャ</t>
    </rPh>
    <rPh sb="4" eb="6">
      <t>メイボ</t>
    </rPh>
    <phoneticPr fontId="6"/>
  </si>
  <si>
    <t>・検食簿</t>
    <rPh sb="1" eb="3">
      <t>ケンショク</t>
    </rPh>
    <rPh sb="3" eb="4">
      <t>ボ</t>
    </rPh>
    <phoneticPr fontId="6"/>
  </si>
  <si>
    <t>・人事記録簿</t>
    <rPh sb="1" eb="3">
      <t>ジンジ</t>
    </rPh>
    <rPh sb="3" eb="6">
      <t>キロクボ</t>
    </rPh>
    <phoneticPr fontId="6"/>
  </si>
  <si>
    <t>・個人情報保護に関する考え方や方針に関する宣言</t>
    <phoneticPr fontId="6"/>
  </si>
  <si>
    <t>・辞令綴</t>
    <rPh sb="1" eb="3">
      <t>ジレイ</t>
    </rPh>
    <phoneticPr fontId="6"/>
  </si>
  <si>
    <t>・個人情報の取扱いに関する規則</t>
    <phoneticPr fontId="6"/>
  </si>
  <si>
    <t>・雇入通知書</t>
    <rPh sb="1" eb="2">
      <t>コ</t>
    </rPh>
    <rPh sb="2" eb="3">
      <t>ニュウ</t>
    </rPh>
    <rPh sb="3" eb="6">
      <t>ツウチショ</t>
    </rPh>
    <phoneticPr fontId="6"/>
  </si>
  <si>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6"/>
  </si>
  <si>
    <t>・退職願（届）</t>
    <rPh sb="1" eb="3">
      <t>タイショク</t>
    </rPh>
    <rPh sb="3" eb="4">
      <t>ネガ</t>
    </rPh>
    <rPh sb="5" eb="6">
      <t>トド</t>
    </rPh>
    <phoneticPr fontId="6"/>
  </si>
  <si>
    <t>・出勤簿</t>
    <rPh sb="1" eb="3">
      <t>シュッキン</t>
    </rPh>
    <rPh sb="3" eb="4">
      <t>ボ</t>
    </rPh>
    <phoneticPr fontId="6"/>
  </si>
  <si>
    <t>・休暇届</t>
    <rPh sb="1" eb="4">
      <t>キュウカトドケ</t>
    </rPh>
    <phoneticPr fontId="6"/>
  </si>
  <si>
    <t>・諸手当承認書類</t>
    <rPh sb="1" eb="4">
      <t>ショテアテ</t>
    </rPh>
    <rPh sb="4" eb="6">
      <t>ショウニン</t>
    </rPh>
    <rPh sb="6" eb="8">
      <t>ショルイ</t>
    </rPh>
    <phoneticPr fontId="6"/>
  </si>
  <si>
    <t>・旅行命令簿</t>
    <rPh sb="1" eb="3">
      <t>リョコウ</t>
    </rPh>
    <rPh sb="3" eb="5">
      <t>メイレイ</t>
    </rPh>
    <rPh sb="5" eb="6">
      <t>ボ</t>
    </rPh>
    <phoneticPr fontId="6"/>
  </si>
  <si>
    <t>・研修等の復命書</t>
    <rPh sb="1" eb="3">
      <t>ケンシュウ</t>
    </rPh>
    <rPh sb="3" eb="4">
      <t>トウ</t>
    </rPh>
    <rPh sb="5" eb="6">
      <t>フク</t>
    </rPh>
    <rPh sb="6" eb="7">
      <t>メイ</t>
    </rPh>
    <rPh sb="7" eb="8">
      <t>ショ</t>
    </rPh>
    <phoneticPr fontId="6"/>
  </si>
  <si>
    <t>・職員の健康診断書</t>
    <rPh sb="1" eb="3">
      <t>ショクイン</t>
    </rPh>
    <rPh sb="4" eb="6">
      <t>ケンコウ</t>
    </rPh>
    <rPh sb="6" eb="9">
      <t>シンダンショ</t>
    </rPh>
    <phoneticPr fontId="6"/>
  </si>
  <si>
    <t>・避難訓練の記録簿</t>
    <rPh sb="1" eb="3">
      <t>ヒナン</t>
    </rPh>
    <rPh sb="3" eb="5">
      <t>クンレン</t>
    </rPh>
    <rPh sb="6" eb="9">
      <t>キロクボ</t>
    </rPh>
    <phoneticPr fontId="6"/>
  </si>
  <si>
    <t>・消防用設備の自主点検記録</t>
    <rPh sb="1" eb="4">
      <t>ショウボウヨウ</t>
    </rPh>
    <rPh sb="4" eb="6">
      <t>セツビ</t>
    </rPh>
    <rPh sb="7" eb="9">
      <t>ジシュ</t>
    </rPh>
    <rPh sb="9" eb="11">
      <t>テンケン</t>
    </rPh>
    <rPh sb="11" eb="13">
      <t>キロク</t>
    </rPh>
    <phoneticPr fontId="6"/>
  </si>
  <si>
    <t>・消防用設備等点検結果報告書</t>
    <phoneticPr fontId="6"/>
  </si>
  <si>
    <t>６．施設職員の研修実施状況</t>
    <rPh sb="2" eb="4">
      <t>シセツ</t>
    </rPh>
    <rPh sb="4" eb="6">
      <t>ショクイン</t>
    </rPh>
    <rPh sb="7" eb="9">
      <t>ケンシュウ</t>
    </rPh>
    <rPh sb="9" eb="11">
      <t>ジッシ</t>
    </rPh>
    <rPh sb="11" eb="13">
      <t>ジョウキョウ</t>
    </rPh>
    <phoneticPr fontId="6"/>
  </si>
  <si>
    <t>７．入所者の状況</t>
    <phoneticPr fontId="6"/>
  </si>
  <si>
    <t>８．入所者の処遇状況</t>
    <phoneticPr fontId="3"/>
  </si>
  <si>
    <t>８．入所者の処遇状況</t>
    <phoneticPr fontId="6"/>
  </si>
  <si>
    <t>９．衛生管理の状況</t>
    <rPh sb="2" eb="4">
      <t>エイセイ</t>
    </rPh>
    <rPh sb="4" eb="6">
      <t>カンリ</t>
    </rPh>
    <rPh sb="7" eb="9">
      <t>ジョウキョウ</t>
    </rPh>
    <phoneticPr fontId="6"/>
  </si>
  <si>
    <t>10.入所者処遇に関する配慮・工夫等</t>
    <phoneticPr fontId="6"/>
  </si>
  <si>
    <t>11．その他日常生活費</t>
    <rPh sb="5" eb="6">
      <t>タ</t>
    </rPh>
    <rPh sb="6" eb="8">
      <t>ニチジョウ</t>
    </rPh>
    <rPh sb="8" eb="11">
      <t>セイカツヒ</t>
    </rPh>
    <phoneticPr fontId="6"/>
  </si>
  <si>
    <t>12．入所者の医療管理の状況</t>
    <rPh sb="3" eb="6">
      <t>ニュウショシャ</t>
    </rPh>
    <rPh sb="7" eb="9">
      <t>イリョウ</t>
    </rPh>
    <rPh sb="9" eb="11">
      <t>カンリ</t>
    </rPh>
    <rPh sb="12" eb="14">
      <t>ジョウキョウ</t>
    </rPh>
    <phoneticPr fontId="6"/>
  </si>
  <si>
    <t>13．入所者の健康管理の実施状況</t>
    <rPh sb="3" eb="6">
      <t>ニュウショシャ</t>
    </rPh>
    <rPh sb="7" eb="9">
      <t>ケンコウ</t>
    </rPh>
    <rPh sb="9" eb="11">
      <t>カンリ</t>
    </rPh>
    <rPh sb="12" eb="14">
      <t>ジッシ</t>
    </rPh>
    <rPh sb="14" eb="16">
      <t>ジョウキョウ</t>
    </rPh>
    <phoneticPr fontId="6"/>
  </si>
  <si>
    <t>14．入所者預り金等の状況</t>
    <phoneticPr fontId="6"/>
  </si>
  <si>
    <t>14．入所者預り金等の状況（別紙）</t>
    <rPh sb="3" eb="6">
      <t>ニュウショシャ</t>
    </rPh>
    <rPh sb="6" eb="7">
      <t>アズカ</t>
    </rPh>
    <rPh sb="8" eb="9">
      <t>キン</t>
    </rPh>
    <rPh sb="9" eb="10">
      <t>トウ</t>
    </rPh>
    <rPh sb="11" eb="13">
      <t>ジョウキョウ</t>
    </rPh>
    <rPh sb="14" eb="16">
      <t>ベッシ</t>
    </rPh>
    <phoneticPr fontId="6"/>
  </si>
  <si>
    <t>15．金品の処分状況</t>
    <rPh sb="3" eb="5">
      <t>キンピン</t>
    </rPh>
    <rPh sb="6" eb="8">
      <t>ショブン</t>
    </rPh>
    <rPh sb="8" eb="10">
      <t>ジョウキョウ</t>
    </rPh>
    <phoneticPr fontId="6"/>
  </si>
  <si>
    <t>16．給食の状況</t>
    <rPh sb="3" eb="5">
      <t>キュウショク</t>
    </rPh>
    <rPh sb="6" eb="8">
      <t>ジョウキョウ</t>
    </rPh>
    <phoneticPr fontId="4"/>
  </si>
  <si>
    <t>17．災害事故防止対策</t>
    <rPh sb="3" eb="5">
      <t>サイガイ</t>
    </rPh>
    <rPh sb="5" eb="7">
      <t>ジコ</t>
    </rPh>
    <rPh sb="7" eb="9">
      <t>ボウシ</t>
    </rPh>
    <rPh sb="9" eb="11">
      <t>タイサク</t>
    </rPh>
    <phoneticPr fontId="4"/>
  </si>
  <si>
    <t>18．諸規程等の整備状況</t>
    <rPh sb="3" eb="4">
      <t>モロ</t>
    </rPh>
    <rPh sb="4" eb="6">
      <t>キテイ</t>
    </rPh>
    <rPh sb="6" eb="7">
      <t>トウ</t>
    </rPh>
    <rPh sb="8" eb="10">
      <t>セイビ</t>
    </rPh>
    <rPh sb="10" eb="12">
      <t>ジョウキョウ</t>
    </rPh>
    <phoneticPr fontId="6"/>
  </si>
  <si>
    <t>e-mail</t>
    <phoneticPr fontId="6"/>
  </si>
  <si>
    <t>現員</t>
    <rPh sb="0" eb="1">
      <t>ウツツ</t>
    </rPh>
    <rPh sb="1" eb="2">
      <t>イン</t>
    </rPh>
    <phoneticPr fontId="6"/>
  </si>
  <si>
    <t>サービス管理責任者</t>
    <rPh sb="4" eb="6">
      <t>カンリ</t>
    </rPh>
    <rPh sb="6" eb="9">
      <t>セキニンシャ</t>
    </rPh>
    <phoneticPr fontId="3"/>
  </si>
  <si>
    <t>生活支援員</t>
    <rPh sb="0" eb="2">
      <t>セイカツ</t>
    </rPh>
    <rPh sb="2" eb="5">
      <t>シエンイン</t>
    </rPh>
    <phoneticPr fontId="7"/>
  </si>
  <si>
    <t>作業指導員</t>
    <rPh sb="0" eb="2">
      <t>サギョウ</t>
    </rPh>
    <rPh sb="2" eb="5">
      <t>シドウイン</t>
    </rPh>
    <phoneticPr fontId="7"/>
  </si>
  <si>
    <t>職業指導員</t>
    <rPh sb="0" eb="2">
      <t>ショクギョウ</t>
    </rPh>
    <rPh sb="2" eb="5">
      <t>シドウイン</t>
    </rPh>
    <phoneticPr fontId="3"/>
  </si>
  <si>
    <t>就労支援員</t>
    <rPh sb="0" eb="2">
      <t>シュウロウ</t>
    </rPh>
    <rPh sb="2" eb="5">
      <t>シエンイン</t>
    </rPh>
    <phoneticPr fontId="3"/>
  </si>
  <si>
    <t>介護職員</t>
    <rPh sb="0" eb="2">
      <t>カイゴ</t>
    </rPh>
    <rPh sb="2" eb="4">
      <t>ショクイン</t>
    </rPh>
    <phoneticPr fontId="7"/>
  </si>
  <si>
    <t>OT</t>
  </si>
  <si>
    <t>OT</t>
    <phoneticPr fontId="7"/>
  </si>
  <si>
    <t>PT</t>
  </si>
  <si>
    <t>PT</t>
    <phoneticPr fontId="6"/>
  </si>
  <si>
    <t>生活指導員</t>
    <rPh sb="0" eb="2">
      <t>セイカツ</t>
    </rPh>
    <rPh sb="2" eb="5">
      <t>シドウイン</t>
    </rPh>
    <phoneticPr fontId="3"/>
  </si>
  <si>
    <t>管理栄養士</t>
    <rPh sb="0" eb="5">
      <t>カンリエイヨウシ</t>
    </rPh>
    <phoneticPr fontId="6"/>
  </si>
  <si>
    <t>調理員</t>
    <rPh sb="0" eb="3">
      <t>チョウリイン</t>
    </rPh>
    <phoneticPr fontId="3"/>
  </si>
  <si>
    <t>１．本表は職種別に別葉として、時間の経過ごとの業務内容を具体的に記入してください。</t>
    <phoneticPr fontId="6"/>
  </si>
  <si>
    <t>　　「準夜勤」及び「深夜勤」欄については、一人一人の勤務時間割を記入してください。</t>
    <rPh sb="3" eb="4">
      <t>ジュン</t>
    </rPh>
    <rPh sb="4" eb="6">
      <t>ヤキン</t>
    </rPh>
    <rPh sb="7" eb="8">
      <t>オヨ</t>
    </rPh>
    <rPh sb="10" eb="12">
      <t>シンヤ</t>
    </rPh>
    <rPh sb="12" eb="13">
      <t>キン</t>
    </rPh>
    <rPh sb="14" eb="15">
      <t>ラン</t>
    </rPh>
    <rPh sb="21" eb="23">
      <t>ヒトリ</t>
    </rPh>
    <rPh sb="23" eb="25">
      <t>ヒトリ</t>
    </rPh>
    <rPh sb="26" eb="28">
      <t>キンム</t>
    </rPh>
    <rPh sb="28" eb="31">
      <t>ジカンワリ</t>
    </rPh>
    <rPh sb="32" eb="34">
      <t>キニュウ</t>
    </rPh>
    <phoneticPr fontId="1"/>
  </si>
  <si>
    <t>　　ただし複数勤務の場合でも、休憩時間等勤務割が全く同一の場合は</t>
    <phoneticPr fontId="6"/>
  </si>
  <si>
    <t>　　一勤務形態のみ記入してください。</t>
    <phoneticPr fontId="6"/>
  </si>
  <si>
    <t>２．就業規則の始業時間、終業時間を「始業時間」「終業時間」欄に記入してください。</t>
    <rPh sb="24" eb="26">
      <t>シュウギョウ</t>
    </rPh>
    <phoneticPr fontId="1"/>
  </si>
  <si>
    <t>深夜業従事者（夜勤、宿直を含む）に対する2回目の健康診断</t>
    <rPh sb="0" eb="3">
      <t>シンヤギョウ</t>
    </rPh>
    <rPh sb="3" eb="6">
      <t>ジュウジシャ</t>
    </rPh>
    <rPh sb="7" eb="9">
      <t>ヤキン</t>
    </rPh>
    <rPh sb="10" eb="12">
      <t>シュクチョク</t>
    </rPh>
    <rPh sb="13" eb="14">
      <t>フク</t>
    </rPh>
    <rPh sb="17" eb="18">
      <t>タイ</t>
    </rPh>
    <rPh sb="21" eb="23">
      <t>カイメ</t>
    </rPh>
    <rPh sb="24" eb="26">
      <t>ケンコウ</t>
    </rPh>
    <rPh sb="26" eb="28">
      <t>シンダン</t>
    </rPh>
    <phoneticPr fontId="6"/>
  </si>
  <si>
    <t>朝食</t>
    <rPh sb="0" eb="2">
      <t>チョウショク</t>
    </rPh>
    <phoneticPr fontId="6"/>
  </si>
  <si>
    <t>昼食</t>
    <rPh sb="0" eb="2">
      <t>チュウショク</t>
    </rPh>
    <phoneticPr fontId="6"/>
  </si>
  <si>
    <t>夕食</t>
    <rPh sb="0" eb="2">
      <t>ユウショク</t>
    </rPh>
    <phoneticPr fontId="6"/>
  </si>
  <si>
    <t>　　　検便実施状況</t>
    <phoneticPr fontId="6"/>
  </si>
  <si>
    <t>最長2歳までの育児休業の取得</t>
    <rPh sb="0" eb="2">
      <t>サイチョウ</t>
    </rPh>
    <rPh sb="3" eb="4">
      <t>サイ</t>
    </rPh>
    <rPh sb="7" eb="9">
      <t>イクジ</t>
    </rPh>
    <rPh sb="9" eb="11">
      <t>キュウギョウ</t>
    </rPh>
    <rPh sb="12" eb="14">
      <t>シュトク</t>
    </rPh>
    <phoneticPr fontId="6"/>
  </si>
  <si>
    <t>第1週</t>
    <rPh sb="0" eb="1">
      <t>ダイ</t>
    </rPh>
    <rPh sb="2" eb="3">
      <t>シュウ</t>
    </rPh>
    <phoneticPr fontId="6"/>
  </si>
  <si>
    <t>第2週</t>
    <rPh sb="0" eb="1">
      <t>ダイ</t>
    </rPh>
    <rPh sb="2" eb="3">
      <t>シュウ</t>
    </rPh>
    <phoneticPr fontId="6"/>
  </si>
  <si>
    <t>第3週</t>
    <rPh sb="0" eb="1">
      <t>ダイ</t>
    </rPh>
    <rPh sb="2" eb="3">
      <t>シュウ</t>
    </rPh>
    <phoneticPr fontId="6"/>
  </si>
  <si>
    <t>第4週</t>
    <rPh sb="0" eb="1">
      <t>ダイ</t>
    </rPh>
    <rPh sb="2" eb="3">
      <t>シュウ</t>
    </rPh>
    <phoneticPr fontId="6"/>
  </si>
  <si>
    <t>第5週</t>
    <rPh sb="0" eb="1">
      <t>ダイ</t>
    </rPh>
    <rPh sb="2" eb="3">
      <t>シュウ</t>
    </rPh>
    <phoneticPr fontId="6"/>
  </si>
  <si>
    <r>
      <t xml:space="preserve">1ヶ月の合計
</t>
    </r>
    <r>
      <rPr>
        <sz val="6"/>
        <color indexed="8"/>
        <rFont val="Yu Gothic UI"/>
        <family val="3"/>
        <charset val="128"/>
      </rPr>
      <t>(休憩時間を
含む)</t>
    </r>
    <rPh sb="2" eb="3">
      <t>ゲツ</t>
    </rPh>
    <rPh sb="4" eb="6">
      <t>ゴウケイ</t>
    </rPh>
    <rPh sb="8" eb="10">
      <t>キュウケイ</t>
    </rPh>
    <rPh sb="10" eb="12">
      <t>ジカン</t>
    </rPh>
    <rPh sb="14" eb="15">
      <t>フク</t>
    </rPh>
    <phoneticPr fontId="6"/>
  </si>
  <si>
    <t>※3</t>
    <phoneticPr fontId="6"/>
  </si>
  <si>
    <t>職種
※1
※2</t>
    <rPh sb="0" eb="2">
      <t>ショクシュ</t>
    </rPh>
    <phoneticPr fontId="6"/>
  </si>
  <si>
    <t>循環配管等の点検状況※1</t>
    <rPh sb="8" eb="10">
      <t>ジョウキョウ</t>
    </rPh>
    <phoneticPr fontId="6"/>
  </si>
  <si>
    <t>集毛器（ヘアキャッチャー）の
清掃頻度※2</t>
    <phoneticPr fontId="6"/>
  </si>
  <si>
    <t>（適宜コピーして利用してください）</t>
    <rPh sb="1" eb="3">
      <t>テキギ</t>
    </rPh>
    <rPh sb="8" eb="10">
      <t>リヨウ</t>
    </rPh>
    <phoneticPr fontId="6"/>
  </si>
  <si>
    <t>　　　　保存期間等について社援施117号</t>
    <phoneticPr fontId="6"/>
  </si>
  <si>
    <t>　　区分　　　　　　　</t>
    <phoneticPr fontId="6"/>
  </si>
  <si>
    <t>職種別</t>
    <rPh sb="0" eb="3">
      <t>ショクシュベツ</t>
    </rPh>
    <phoneticPr fontId="3"/>
  </si>
  <si>
    <t>区分</t>
    <rPh sb="0" eb="2">
      <t>クブン</t>
    </rPh>
    <phoneticPr fontId="3"/>
  </si>
  <si>
    <t>（３）消防署の立入検査</t>
    <rPh sb="3" eb="6">
      <t>ショウボウショ</t>
    </rPh>
    <rPh sb="7" eb="11">
      <t>タチイリケンサ</t>
    </rPh>
    <phoneticPr fontId="6"/>
  </si>
  <si>
    <t>※消さないでください。</t>
    <rPh sb="1" eb="2">
      <t>ケ</t>
    </rPh>
    <phoneticPr fontId="3"/>
  </si>
  <si>
    <t>（１）施設の概要</t>
    <phoneticPr fontId="3"/>
  </si>
  <si>
    <t>（２）建物設備の状況</t>
    <rPh sb="3" eb="5">
      <t>タテモノ</t>
    </rPh>
    <rPh sb="5" eb="7">
      <t>セツビ</t>
    </rPh>
    <rPh sb="8" eb="10">
      <t>ジョウキョウ</t>
    </rPh>
    <phoneticPr fontId="6"/>
  </si>
  <si>
    <t>嘱　託
※1</t>
    <phoneticPr fontId="6"/>
  </si>
  <si>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6"/>
  </si>
  <si>
    <t>4年0月</t>
    <rPh sb="1" eb="2">
      <t>ネン</t>
    </rPh>
    <rPh sb="3" eb="4">
      <t>ツキ</t>
    </rPh>
    <phoneticPr fontId="6"/>
  </si>
  <si>
    <t>その他
※2</t>
    <rPh sb="2" eb="3">
      <t>タ</t>
    </rPh>
    <phoneticPr fontId="6"/>
  </si>
  <si>
    <t>福祉事務所の
指示等の状況
※1</t>
    <rPh sb="0" eb="2">
      <t>フクシ</t>
    </rPh>
    <rPh sb="2" eb="5">
      <t>ジムショ</t>
    </rPh>
    <rPh sb="7" eb="9">
      <t>シジ</t>
    </rPh>
    <rPh sb="9" eb="10">
      <t>トウ</t>
    </rPh>
    <rPh sb="11" eb="13">
      <t>ジョウキョウ</t>
    </rPh>
    <phoneticPr fontId="6"/>
  </si>
  <si>
    <t>区分</t>
    <rPh sb="0" eb="1">
      <t>ク</t>
    </rPh>
    <rPh sb="1" eb="2">
      <t>ブン</t>
    </rPh>
    <phoneticPr fontId="6"/>
  </si>
  <si>
    <t>嘱　託
※5</t>
    <phoneticPr fontId="6"/>
  </si>
  <si>
    <t>施設名</t>
    <rPh sb="0" eb="3">
      <t>シセツメイ</t>
    </rPh>
    <phoneticPr fontId="3"/>
  </si>
  <si>
    <t>　木工・あみもの・裁縫・タイプライティング・</t>
    <phoneticPr fontId="6"/>
  </si>
  <si>
    <t>　機械・手工芸・粘土・陶芸等、造型意欲をかきたて</t>
    <phoneticPr fontId="6"/>
  </si>
  <si>
    <t>　運動機能の回復と心理的更生を図るもの</t>
    <phoneticPr fontId="6"/>
  </si>
  <si>
    <t>　マッサージ・温浴・電気的療法・物理的手段による</t>
    <phoneticPr fontId="6"/>
  </si>
  <si>
    <t>　機能回復訓練等</t>
    <phoneticPr fontId="6"/>
  </si>
  <si>
    <t>　レクリエーション療法・心理療法・ラジオ体操・</t>
    <phoneticPr fontId="6"/>
  </si>
  <si>
    <t>　歩行訓練</t>
    <phoneticPr fontId="3"/>
  </si>
  <si>
    <t>勤務時間</t>
    <rPh sb="0" eb="4">
      <t>キンムジカン</t>
    </rPh>
    <phoneticPr fontId="1"/>
  </si>
  <si>
    <t>区分</t>
    <phoneticPr fontId="4"/>
  </si>
  <si>
    <t>常勤換算人数（C）※2</t>
    <rPh sb="0" eb="2">
      <t>ジョウキン</t>
    </rPh>
    <rPh sb="2" eb="4">
      <t>カンサン</t>
    </rPh>
    <rPh sb="4" eb="6">
      <t>ニンズウ</t>
    </rPh>
    <phoneticPr fontId="6"/>
  </si>
  <si>
    <t>残食調査</t>
    <rPh sb="0" eb="1">
      <t>ザン</t>
    </rPh>
    <rPh sb="1" eb="2">
      <t>ショク</t>
    </rPh>
    <rPh sb="2" eb="4">
      <t>チョウサ</t>
    </rPh>
    <phoneticPr fontId="6"/>
  </si>
  <si>
    <t>・職種は、管理者・医師・(管理)栄養士・サービス管理責任者・ サービス提供責任者・地域移行(定着)支援従事者・生活支援員・看護職員・職業支援員・就労支援員・世話人・理学療法士・作業療法士・言語聴覚士等
 相談支援専門員・地域移行支援員・児童発達支援管理責任者・児童指導員・保育士・指導員・機能訓練担当職員・訪問支援員等の別を記入してください。
■勤務時間記入欄
・日にち欄の下欄には、当該日の曜日を記入してください。
・1日に勤務した時間を勤務時間帯の符号欄とあわせて記入してください。
・兼務職員については、他の職務に従事する時間を除いてください。
■所持資格欄
・所持資格は、社会福祉士、介護福祉士、ヘルパー2級、1級、社会福祉主事、看護師、准看護師、管理栄養士、栄養士、医師、保育士、
　理学療法士、作業療法士、言語聴覚士等を記入してください。
■勤務形態・勤務年月数欄
・下記勤務形態の区分に従い、○印を記入してください。
　【勤務形態の区分】ａ：常勤で専従　ｂ：常勤で兼務　ｃ：常勤以外で専従　ｄ：常勤以外で兼務
・同一敷地内の他事業と兼務する場合、兼務先との合計1ヶ月勤務時間が常勤時間を超える場合は常勤扱いとしてください。
　また、備考欄に兼務先及び、兼務先での勤務時間を記入してください。
　【 常勤職員について 】就業規則等で規定されている時間を基礎とし、時間外勤務時間は除いてください。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・勤務年月数は、同一法人における他の障害福祉サービス事業所等の経験年月数を含みます。</t>
    <rPh sb="35" eb="37">
      <t>テイキョウ</t>
    </rPh>
    <rPh sb="37" eb="40">
      <t>セキニンシャ</t>
    </rPh>
    <rPh sb="41" eb="43">
      <t>チイキ</t>
    </rPh>
    <rPh sb="43" eb="45">
      <t>イコウ</t>
    </rPh>
    <rPh sb="46" eb="48">
      <t>テイチャク</t>
    </rPh>
    <rPh sb="49" eb="51">
      <t>シエン</t>
    </rPh>
    <rPh sb="51" eb="54">
      <t>ジュウジシャ</t>
    </rPh>
    <rPh sb="55" eb="57">
      <t>セイカツ</t>
    </rPh>
    <rPh sb="57" eb="59">
      <t>シエン</t>
    </rPh>
    <rPh sb="59" eb="60">
      <t>イン</t>
    </rPh>
    <rPh sb="66" eb="68">
      <t>ショクギョウ</t>
    </rPh>
    <rPh sb="68" eb="70">
      <t>シエン</t>
    </rPh>
    <rPh sb="70" eb="71">
      <t>イン</t>
    </rPh>
    <rPh sb="72" eb="74">
      <t>シュウロウ</t>
    </rPh>
    <rPh sb="74" eb="76">
      <t>シエン</t>
    </rPh>
    <rPh sb="76" eb="77">
      <t>イン</t>
    </rPh>
    <rPh sb="78" eb="80">
      <t>セワ</t>
    </rPh>
    <rPh sb="80" eb="81">
      <t>ニン</t>
    </rPh>
    <rPh sb="102" eb="104">
      <t>ソウダン</t>
    </rPh>
    <rPh sb="104" eb="106">
      <t>シエン</t>
    </rPh>
    <rPh sb="106" eb="109">
      <t>センモンイン</t>
    </rPh>
    <rPh sb="118" eb="120">
      <t>ジドウ</t>
    </rPh>
    <rPh sb="120" eb="122">
      <t>ハッタツ</t>
    </rPh>
    <rPh sb="122" eb="124">
      <t>シエン</t>
    </rPh>
    <rPh sb="124" eb="126">
      <t>カンリ</t>
    </rPh>
    <rPh sb="126" eb="128">
      <t>セキニン</t>
    </rPh>
    <rPh sb="128" eb="129">
      <t>シャ</t>
    </rPh>
    <rPh sb="130" eb="132">
      <t>ジドウ</t>
    </rPh>
    <rPh sb="132" eb="135">
      <t>シドウイン</t>
    </rPh>
    <rPh sb="136" eb="139">
      <t>ホイクシ</t>
    </rPh>
    <rPh sb="140" eb="143">
      <t>シドウイン</t>
    </rPh>
    <rPh sb="144" eb="146">
      <t>キノウ</t>
    </rPh>
    <rPh sb="146" eb="148">
      <t>クンレン</t>
    </rPh>
    <rPh sb="148" eb="150">
      <t>タントウ</t>
    </rPh>
    <rPh sb="150" eb="152">
      <t>ショクイン</t>
    </rPh>
    <rPh sb="153" eb="155">
      <t>ホウモン</t>
    </rPh>
    <rPh sb="155" eb="157">
      <t>シエン</t>
    </rPh>
    <rPh sb="157" eb="158">
      <t>イン</t>
    </rPh>
    <rPh sb="158" eb="159">
      <t>トウ</t>
    </rPh>
    <rPh sb="290" eb="292">
      <t>シャカイ</t>
    </rPh>
    <rPh sb="292" eb="294">
      <t>フクシ</t>
    </rPh>
    <rPh sb="294" eb="295">
      <t>シ</t>
    </rPh>
    <rPh sb="296" eb="298">
      <t>カイゴ</t>
    </rPh>
    <rPh sb="298" eb="301">
      <t>フクシシ</t>
    </rPh>
    <rPh sb="312" eb="314">
      <t>シャカイ</t>
    </rPh>
    <rPh sb="314" eb="316">
      <t>フクシ</t>
    </rPh>
    <rPh sb="316" eb="318">
      <t>シュジ</t>
    </rPh>
    <rPh sb="341" eb="344">
      <t>ホイクシ</t>
    </rPh>
    <rPh sb="781" eb="783">
      <t>ショウガイ</t>
    </rPh>
    <rPh sb="783" eb="785">
      <t>フクシ</t>
    </rPh>
    <rPh sb="792" eb="793">
      <t>トウ</t>
    </rPh>
    <phoneticPr fontId="6"/>
  </si>
  <si>
    <t>■職種氏名欄
・職種ごとに勤務形態の区分(後述)の順にまとめて記載してください。
・1人の職員が、同一事業の中で兼務する場合（管理者と生活支援員等）は、
 2行に分けてそれぞれの職種として記入してください。</t>
    <rPh sb="63" eb="66">
      <t>カンリシャ</t>
    </rPh>
    <rPh sb="67" eb="69">
      <t>セイカツ</t>
    </rPh>
    <rPh sb="69" eb="71">
      <t>シエン</t>
    </rPh>
    <phoneticPr fontId="45"/>
  </si>
  <si>
    <t>食中毒予防について</t>
    <rPh sb="0" eb="3">
      <t>ショクチュウドク</t>
    </rPh>
    <rPh sb="3" eb="5">
      <t>ヨボウ</t>
    </rPh>
    <phoneticPr fontId="3"/>
  </si>
  <si>
    <t>全職員　40名（ユニット毎に実施）</t>
    <rPh sb="0" eb="3">
      <t>ゼンショクイン</t>
    </rPh>
    <rPh sb="6" eb="7">
      <t>メイ</t>
    </rPh>
    <rPh sb="12" eb="13">
      <t>ゴト</t>
    </rPh>
    <rPh sb="14" eb="16">
      <t>ジッシ</t>
    </rPh>
    <phoneticPr fontId="3"/>
  </si>
  <si>
    <t>法人会議室</t>
    <rPh sb="0" eb="2">
      <t>ホウジン</t>
    </rPh>
    <rPh sb="2" eb="5">
      <t>カイギシツ</t>
    </rPh>
    <phoneticPr fontId="3"/>
  </si>
  <si>
    <t>資料の配付</t>
    <rPh sb="0" eb="2">
      <t>シリョウ</t>
    </rPh>
    <rPh sb="3" eb="5">
      <t>ハイフ</t>
    </rPh>
    <phoneticPr fontId="3"/>
  </si>
  <si>
    <t>本表は、資料作成時において職員配置基準数に対して欠員が生じている場合に記入してください。</t>
    <phoneticPr fontId="3"/>
  </si>
  <si>
    <t>家庭用加湿器の使用状況（使用開始時及び使用期間中）</t>
    <rPh sb="0" eb="2">
      <t>カテイ</t>
    </rPh>
    <rPh sb="2" eb="3">
      <t>ヨウ</t>
    </rPh>
    <rPh sb="3" eb="5">
      <t>カシツ</t>
    </rPh>
    <rPh sb="5" eb="6">
      <t>キ</t>
    </rPh>
    <rPh sb="7" eb="9">
      <t>シヨウ</t>
    </rPh>
    <rPh sb="9" eb="11">
      <t>ジョウキョウ</t>
    </rPh>
    <phoneticPr fontId="6"/>
  </si>
  <si>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6"/>
  </si>
  <si>
    <r>
      <t>指導実施月の前々月の職員配置状況</t>
    </r>
    <r>
      <rPr>
        <sz val="9"/>
        <color indexed="8"/>
        <rFont val="Yu Gothic UI"/>
        <family val="3"/>
        <charset val="128"/>
      </rPr>
      <t>(</t>
    </r>
    <r>
      <rPr>
        <sz val="11"/>
        <color indexed="8"/>
        <rFont val="Yu Gothic UI"/>
        <family val="3"/>
        <charset val="128"/>
      </rPr>
      <t>　　　</t>
    </r>
    <r>
      <rPr>
        <sz val="9"/>
        <color indexed="8"/>
        <rFont val="Yu Gothic UI"/>
        <family val="3"/>
        <charset val="128"/>
      </rPr>
      <t>年</t>
    </r>
    <r>
      <rPr>
        <sz val="11"/>
        <color indexed="8"/>
        <rFont val="Yu Gothic UI"/>
        <family val="3"/>
        <charset val="128"/>
      </rPr>
      <t>　　　</t>
    </r>
    <r>
      <rPr>
        <sz val="9"/>
        <color indexed="8"/>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6"/>
  </si>
  <si>
    <t>（例※2）R4年6月2,4,7日</t>
    <rPh sb="1" eb="2">
      <t>レイ</t>
    </rPh>
    <rPh sb="7" eb="8">
      <t>ネン</t>
    </rPh>
    <rPh sb="9" eb="10">
      <t>ガツ</t>
    </rPh>
    <rPh sb="15" eb="16">
      <t>ニチ</t>
    </rPh>
    <phoneticPr fontId="3"/>
  </si>
  <si>
    <t>業務継続計画に
関する研修</t>
    <phoneticPr fontId="3"/>
  </si>
  <si>
    <t>研修内容</t>
    <rPh sb="2" eb="4">
      <t>ナイヨウ</t>
    </rPh>
    <phoneticPr fontId="3"/>
  </si>
  <si>
    <t>業務継続計画に
関する研修</t>
    <rPh sb="0" eb="2">
      <t>ギョウム</t>
    </rPh>
    <rPh sb="2" eb="4">
      <t>ケイゾク</t>
    </rPh>
    <rPh sb="4" eb="6">
      <t>ケイカク</t>
    </rPh>
    <rPh sb="8" eb="9">
      <t>カン</t>
    </rPh>
    <rPh sb="11" eb="13">
      <t>ケンシュウ</t>
    </rPh>
    <phoneticPr fontId="3"/>
  </si>
  <si>
    <t>日見直し</t>
    <rPh sb="0" eb="1">
      <t>ニチ</t>
    </rPh>
    <rPh sb="1" eb="3">
      <t>ミナオ</t>
    </rPh>
    <phoneticPr fontId="3"/>
  </si>
  <si>
    <t>月実施</t>
    <rPh sb="0" eb="1">
      <t>ツキ</t>
    </rPh>
    <rPh sb="1" eb="3">
      <t>ジッシ</t>
    </rPh>
    <phoneticPr fontId="3"/>
  </si>
  <si>
    <t>訓練の実施状況</t>
    <phoneticPr fontId="3"/>
  </si>
  <si>
    <t>月実施</t>
    <phoneticPr fontId="3"/>
  </si>
  <si>
    <t>担当者の職種・氏名</t>
    <rPh sb="0" eb="3">
      <t>タントウシャ</t>
    </rPh>
    <phoneticPr fontId="3"/>
  </si>
  <si>
    <t>感染症に係る業務継続計画</t>
    <phoneticPr fontId="3"/>
  </si>
  <si>
    <t>災害に係る業務継続計画</t>
    <phoneticPr fontId="3"/>
  </si>
  <si>
    <t>業務継続計画の
策定状況等</t>
    <phoneticPr fontId="3"/>
  </si>
  <si>
    <t>策定状況</t>
    <phoneticPr fontId="3"/>
  </si>
  <si>
    <t>計画の見直しに
ついて</t>
    <rPh sb="0" eb="2">
      <t>ケイカク</t>
    </rPh>
    <rPh sb="3" eb="5">
      <t>ミナオ</t>
    </rPh>
    <phoneticPr fontId="3"/>
  </si>
  <si>
    <t>見直しの
有無</t>
    <phoneticPr fontId="3"/>
  </si>
  <si>
    <t>見直しした
場合</t>
    <rPh sb="0" eb="2">
      <t>ミナオ</t>
    </rPh>
    <rPh sb="6" eb="8">
      <t>バアイ</t>
    </rPh>
    <phoneticPr fontId="3"/>
  </si>
  <si>
    <t>訓練の実施
について</t>
    <rPh sb="0" eb="2">
      <t>クンレン</t>
    </rPh>
    <rPh sb="3" eb="5">
      <t>ジッシ</t>
    </rPh>
    <phoneticPr fontId="3"/>
  </si>
  <si>
    <t>実施状況</t>
    <phoneticPr fontId="3"/>
  </si>
  <si>
    <t>（年</t>
    <phoneticPr fontId="3"/>
  </si>
  <si>
    <t>記録の有無</t>
    <rPh sb="0" eb="2">
      <t>キロク</t>
    </rPh>
    <rPh sb="3" eb="5">
      <t>ウム</t>
    </rPh>
    <phoneticPr fontId="3"/>
  </si>
  <si>
    <t>事故発生時の県・
市町村、家族への
連絡体制の整備有無</t>
    <rPh sb="25" eb="27">
      <t>ウム</t>
    </rPh>
    <phoneticPr fontId="6"/>
  </si>
  <si>
    <t>委員会の
構成員</t>
    <rPh sb="0" eb="3">
      <t>イインカイ</t>
    </rPh>
    <rPh sb="5" eb="8">
      <t>コウセイイン</t>
    </rPh>
    <phoneticPr fontId="6"/>
  </si>
  <si>
    <t>（４）衛生管理</t>
    <phoneticPr fontId="6"/>
  </si>
  <si>
    <t>（５）業務継続計画（ＢＣＰ）</t>
    <rPh sb="3" eb="5">
      <t>ギョウム</t>
    </rPh>
    <rPh sb="5" eb="7">
      <t>ケイゾク</t>
    </rPh>
    <rPh sb="7" eb="9">
      <t>ケイカク</t>
    </rPh>
    <phoneticPr fontId="3"/>
  </si>
  <si>
    <t>（６）事故発生の防止及び発生時の対応</t>
    <phoneticPr fontId="6"/>
  </si>
  <si>
    <t>（７）虐待の防止</t>
    <rPh sb="3" eb="5">
      <t>ギャクタイ</t>
    </rPh>
    <phoneticPr fontId="6"/>
  </si>
  <si>
    <t>（８）入浴の実施状況</t>
    <rPh sb="3" eb="5">
      <t>ニュウヨク</t>
    </rPh>
    <rPh sb="6" eb="8">
      <t>ジッシ</t>
    </rPh>
    <rPh sb="8" eb="10">
      <t>ジョウキョウ</t>
    </rPh>
    <phoneticPr fontId="6"/>
  </si>
  <si>
    <t>（10）クラブ活動の状況（直近1ヶ月）</t>
    <rPh sb="7" eb="9">
      <t>カツドウ</t>
    </rPh>
    <rPh sb="10" eb="12">
      <t>ジョウキョウ</t>
    </rPh>
    <rPh sb="13" eb="15">
      <t>チョッキン</t>
    </rPh>
    <rPh sb="17" eb="18">
      <t>ゲツ</t>
    </rPh>
    <phoneticPr fontId="6"/>
  </si>
  <si>
    <t>（13）生産活動・就労支援の実施活動及び授産活動の実施状況（生活介護（生産活動を行っていない施設を除く）、就労移行支援、就労継続支援を行う施設のみ）</t>
    <rPh sb="4" eb="6">
      <t>セイサン</t>
    </rPh>
    <rPh sb="6" eb="8">
      <t>カツドウ</t>
    </rPh>
    <rPh sb="9" eb="11">
      <t>シュウロウ</t>
    </rPh>
    <rPh sb="11" eb="13">
      <t>シエン</t>
    </rPh>
    <rPh sb="14" eb="16">
      <t>ジッシ</t>
    </rPh>
    <rPh sb="16" eb="18">
      <t>カツドウ</t>
    </rPh>
    <rPh sb="18" eb="19">
      <t>オヨ</t>
    </rPh>
    <rPh sb="20" eb="22">
      <t>ジュサン</t>
    </rPh>
    <rPh sb="22" eb="24">
      <t>カツドウ</t>
    </rPh>
    <rPh sb="25" eb="27">
      <t>ジッシ</t>
    </rPh>
    <rPh sb="27" eb="29">
      <t>ジョウキョウ</t>
    </rPh>
    <phoneticPr fontId="6"/>
  </si>
  <si>
    <t>（14）自立支援や日常生活充実のための取り組み</t>
    <rPh sb="4" eb="6">
      <t>ジリツ</t>
    </rPh>
    <rPh sb="6" eb="8">
      <t>シエン</t>
    </rPh>
    <rPh sb="9" eb="11">
      <t>ニチジョウ</t>
    </rPh>
    <rPh sb="11" eb="13">
      <t>セイカツ</t>
    </rPh>
    <rPh sb="13" eb="15">
      <t>ジュウジツ</t>
    </rPh>
    <rPh sb="19" eb="20">
      <t>ト</t>
    </rPh>
    <rPh sb="21" eb="22">
      <t>ク</t>
    </rPh>
    <phoneticPr fontId="6"/>
  </si>
  <si>
    <t>（15）苦情解決への取り組み</t>
    <rPh sb="4" eb="6">
      <t>クジョウ</t>
    </rPh>
    <rPh sb="6" eb="8">
      <t>カイケツ</t>
    </rPh>
    <rPh sb="10" eb="11">
      <t>ト</t>
    </rPh>
    <rPh sb="12" eb="13">
      <t>ク</t>
    </rPh>
    <phoneticPr fontId="6"/>
  </si>
  <si>
    <t>(注)</t>
    <rPh sb="1" eb="2">
      <t>チュウ</t>
    </rPh>
    <phoneticPr fontId="6"/>
  </si>
  <si>
    <r>
      <t>１．</t>
    </r>
    <r>
      <rPr>
        <b/>
        <sz val="10"/>
        <rFont val="Yu Gothic UI"/>
        <family val="3"/>
        <charset val="128"/>
      </rPr>
      <t>新規採用職員に対する研修のうち、感染症及び食中毒の予防及びまん延の防止に関する研修、業務継続計画に関する研修、事故発生防止に関する研修、虐待・身体拘束に関する研修について記入してください。</t>
    </r>
    <phoneticPr fontId="6"/>
  </si>
  <si>
    <t>１．施設内外で実施した研修のうち、感染症及び食中毒の予防及びまん延の防止に関する研修、業務継続計画に関する研修、事故発生防止に関する研修、虐待・身体拘束に関する研修について記入してください。</t>
    <rPh sb="2" eb="4">
      <t>シセツ</t>
    </rPh>
    <rPh sb="4" eb="6">
      <t>ナイガイ</t>
    </rPh>
    <rPh sb="7" eb="9">
      <t>ジッシ</t>
    </rPh>
    <rPh sb="11" eb="13">
      <t>ケンシュウ</t>
    </rPh>
    <rPh sb="86" eb="88">
      <t>キニュウ</t>
    </rPh>
    <phoneticPr fontId="6"/>
  </si>
  <si>
    <t>第39条関係（時間単位年休）</t>
    <rPh sb="0" eb="1">
      <t>ダイ</t>
    </rPh>
    <rPh sb="3" eb="4">
      <t>ジョウ</t>
    </rPh>
    <rPh sb="4" eb="6">
      <t>カンケイ</t>
    </rPh>
    <rPh sb="7" eb="9">
      <t>ジカン</t>
    </rPh>
    <rPh sb="9" eb="11">
      <t>タンイ</t>
    </rPh>
    <rPh sb="11" eb="13">
      <t>ネンキュウ</t>
    </rPh>
    <phoneticPr fontId="1"/>
  </si>
  <si>
    <t>雇用形態
（正規・非正規の別）</t>
    <rPh sb="0" eb="2">
      <t>コヨウ</t>
    </rPh>
    <rPh sb="2" eb="4">
      <t>ケイタイ</t>
    </rPh>
    <rPh sb="6" eb="8">
      <t>セイキ</t>
    </rPh>
    <rPh sb="9" eb="12">
      <t>ヒセイキ</t>
    </rPh>
    <rPh sb="13" eb="14">
      <t>ベツ</t>
    </rPh>
    <phoneticPr fontId="6"/>
  </si>
  <si>
    <t>　　なお、職種欄～備考欄についてはご記入願います。</t>
    <rPh sb="9" eb="12">
      <t>ビコウラン</t>
    </rPh>
    <phoneticPr fontId="6"/>
  </si>
  <si>
    <t>（１）職員の給与等（常勤職員用）</t>
    <rPh sb="3" eb="5">
      <t>ショクイン</t>
    </rPh>
    <rPh sb="6" eb="8">
      <t>キュウヨ</t>
    </rPh>
    <rPh sb="8" eb="9">
      <t>ナド</t>
    </rPh>
    <rPh sb="10" eb="14">
      <t>ジョウキンショクイン</t>
    </rPh>
    <rPh sb="14" eb="15">
      <t>ヨウ</t>
    </rPh>
    <phoneticPr fontId="6"/>
  </si>
  <si>
    <t>（２）職員の給与等（非常勤職員用）</t>
    <rPh sb="3" eb="5">
      <t>ショクイン</t>
    </rPh>
    <rPh sb="6" eb="8">
      <t>キュウヨ</t>
    </rPh>
    <rPh sb="8" eb="9">
      <t>ナド</t>
    </rPh>
    <rPh sb="10" eb="13">
      <t>ヒジョウキン</t>
    </rPh>
    <rPh sb="13" eb="15">
      <t>ショクイン</t>
    </rPh>
    <rPh sb="15" eb="17">
      <t>セイショクイン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</si>
</sst>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m/d"/>
  </numFmts>
  <fonts count="68" x14ac:knownFonts="1">
    <font>
      <sz val="11"/>
      <color theme="1"/>
      <name val="游ゴシック"/>
      <family val="2"/>
      <charset val="128"/>
      <scheme val="minor"/>
    </font>
    <font>
      <sz val="11"/>
      <name val="ＭＳ Ｐゴシック"/>
      <family val="3"/>
      <charset val="128"/>
    </font>
    <font>
      <sz val="24"/>
      <name val="ＭＳ Ｐ明朝"/>
      <family val="1"/>
      <charset val="128"/>
    </font>
    <font>
      <sz val="6"/>
      <name val="游ゴシック"/>
      <family val="2"/>
      <charset val="128"/>
      <scheme val="minor"/>
    </font>
    <font>
      <sz val="6"/>
      <name val="ＭＳ 明朝"/>
      <family val="1"/>
      <charset val="128"/>
    </font>
    <font>
      <sz val="10.8"/>
      <name val="ＭＳ Ｐ明朝"/>
      <family val="1"/>
      <charset val="128"/>
    </font>
    <font>
      <sz val="6"/>
      <name val="ＭＳ Ｐゴシック"/>
      <family val="3"/>
      <charset val="128"/>
    </font>
    <font>
      <sz val="11"/>
      <name val="ＭＳ Ｐ明朝"/>
      <family val="1"/>
      <charset val="128"/>
    </font>
    <font>
      <sz val="9"/>
      <name val="ＭＳ Ｐ明朝"/>
      <family val="1"/>
      <charset val="128"/>
    </font>
    <font>
      <sz val="11"/>
      <color theme="1"/>
      <name val="游ゴシック"/>
      <family val="2"/>
      <charset val="128"/>
      <scheme val="minor"/>
    </font>
    <font>
      <sz val="24"/>
      <name val="Yu Gothic UI"/>
      <family val="3"/>
      <charset val="128"/>
    </font>
    <font>
      <sz val="10.8"/>
      <name val="Yu Gothic UI"/>
      <family val="3"/>
      <charset val="128"/>
    </font>
    <font>
      <sz val="18"/>
      <name val="Yu Gothic UI"/>
      <family val="3"/>
      <charset val="128"/>
    </font>
    <font>
      <sz val="14"/>
      <name val="Yu Gothic UI"/>
      <family val="3"/>
      <charset val="128"/>
    </font>
    <font>
      <sz val="16"/>
      <name val="Yu Gothic UI"/>
      <family val="3"/>
      <charset val="128"/>
    </font>
    <font>
      <b/>
      <sz val="24"/>
      <name val="Yu Gothic UI"/>
      <family val="3"/>
      <charset val="128"/>
    </font>
    <font>
      <sz val="14"/>
      <name val="ＭＳ 明朝"/>
      <family val="1"/>
      <charset val="128"/>
    </font>
    <font>
      <b/>
      <sz val="14"/>
      <name val="Yu Gothic UI"/>
      <family val="3"/>
      <charset val="128"/>
    </font>
    <font>
      <sz val="11"/>
      <name val="Yu Gothic UI"/>
      <family val="3"/>
      <charset val="128"/>
    </font>
    <font>
      <sz val="9"/>
      <name val="Yu Gothic UI"/>
      <family val="3"/>
      <charset val="128"/>
    </font>
    <font>
      <b/>
      <sz val="11"/>
      <name val="Yu Gothic UI"/>
      <family val="3"/>
      <charset val="128"/>
    </font>
    <font>
      <sz val="10"/>
      <name val="Yu Gothic UI"/>
      <family val="3"/>
      <charset val="128"/>
    </font>
    <font>
      <sz val="11"/>
      <color indexed="10"/>
      <name val="Yu Gothic UI"/>
      <family val="3"/>
      <charset val="128"/>
    </font>
    <font>
      <b/>
      <sz val="11"/>
      <color rgb="FFFF0000"/>
      <name val="Yu Gothic UI"/>
      <family val="3"/>
      <charset val="128"/>
    </font>
    <font>
      <sz val="26"/>
      <color indexed="81"/>
      <name val="Yu Gothic UI"/>
      <family val="3"/>
      <charset val="128"/>
    </font>
    <font>
      <b/>
      <sz val="26"/>
      <color indexed="81"/>
      <name val="Yu Gothic UI"/>
      <family val="3"/>
      <charset val="128"/>
    </font>
    <font>
      <b/>
      <sz val="9"/>
      <color indexed="81"/>
      <name val="Yu Gothic UI"/>
      <family val="3"/>
      <charset val="128"/>
    </font>
    <font>
      <sz val="10.75"/>
      <name val="ＭＳ 明朝"/>
      <family val="1"/>
      <charset val="128"/>
    </font>
    <font>
      <sz val="10.75"/>
      <name val="ＭＳ Ｐ明朝"/>
      <family val="1"/>
      <charset val="128"/>
    </font>
    <font>
      <sz val="10.75"/>
      <name val="Yu Gothic UI"/>
      <family val="3"/>
      <charset val="128"/>
    </font>
    <font>
      <b/>
      <sz val="10.75"/>
      <name val="Yu Gothic UI"/>
      <family val="3"/>
      <charset val="128"/>
    </font>
    <font>
      <sz val="11"/>
      <color theme="1"/>
      <name val="游ゴシック"/>
      <family val="3"/>
      <charset val="128"/>
      <scheme val="minor"/>
    </font>
    <font>
      <b/>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i/>
      <sz val="10"/>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sz val="16"/>
      <color indexed="81"/>
      <name val="Yu Gothic UI"/>
      <family val="3"/>
      <charset val="128"/>
    </font>
    <font>
      <sz val="11"/>
      <color indexed="8"/>
      <name val="ＭＳ Ｐ明朝"/>
      <family val="1"/>
      <charset val="128"/>
    </font>
    <font>
      <b/>
      <sz val="10"/>
      <name val="ＭＳ ゴシック"/>
      <family val="3"/>
      <charset val="128"/>
    </font>
    <font>
      <sz val="11"/>
      <color indexed="8"/>
      <name val="Yu Gothic UI"/>
      <family val="3"/>
      <charset val="128"/>
    </font>
    <font>
      <sz val="9"/>
      <color indexed="8"/>
      <name val="Yu Gothic UI"/>
      <family val="3"/>
      <charset val="128"/>
    </font>
    <font>
      <sz val="6"/>
      <color indexed="8"/>
      <name val="Yu Gothic UI"/>
      <family val="3"/>
      <charset val="128"/>
    </font>
    <font>
      <sz val="8"/>
      <color indexed="8"/>
      <name val="Yu Gothic UI"/>
      <family val="3"/>
      <charset val="128"/>
    </font>
    <font>
      <sz val="9"/>
      <color rgb="FF000000"/>
      <name val="Meiryo UI"/>
      <family val="3"/>
      <charset val="128"/>
    </font>
    <font>
      <sz val="11"/>
      <color rgb="FFFF0000"/>
      <name val="Yu Gothic UI"/>
      <family val="3"/>
      <charset val="128"/>
    </font>
    <font>
      <b/>
      <sz val="10"/>
      <name val="Yu Gothic UI"/>
      <family val="3"/>
      <charset val="128"/>
    </font>
    <font>
      <strike/>
      <sz val="9"/>
      <color indexed="10"/>
      <name val="ＭＳ Ｐ明朝"/>
      <family val="1"/>
      <charset val="128"/>
    </font>
    <font>
      <sz val="12"/>
      <name val="ＭＳ Ｐ明朝"/>
      <family val="1"/>
      <charset val="128"/>
    </font>
    <font>
      <u/>
      <sz val="11"/>
      <color indexed="10"/>
      <name val="Yu Gothic UI"/>
      <family val="3"/>
      <charset val="128"/>
    </font>
    <font>
      <sz val="12"/>
      <name val="Yu Gothic UI"/>
      <family val="3"/>
      <charset val="128"/>
    </font>
    <font>
      <sz val="9"/>
      <color rgb="FF000000"/>
      <name val="Yu Gothic UI"/>
      <family val="3"/>
      <charset val="128"/>
    </font>
    <font>
      <b/>
      <sz val="12"/>
      <name val="Yu Gothic UI"/>
      <family val="3"/>
      <charset val="128"/>
    </font>
    <font>
      <u/>
      <sz val="11"/>
      <color indexed="12"/>
      <name val="ＭＳ Ｐゴシック"/>
      <family val="3"/>
      <charset val="128"/>
    </font>
    <font>
      <b/>
      <strike/>
      <sz val="11"/>
      <color rgb="FFFF0000"/>
      <name val="Yu Gothic UI"/>
      <family val="3"/>
      <charset val="128"/>
    </font>
    <font>
      <b/>
      <sz val="11"/>
      <color indexed="10"/>
      <name val="Yu Gothic UI"/>
      <family val="3"/>
      <charset val="128"/>
    </font>
    <font>
      <strike/>
      <sz val="11"/>
      <color indexed="10"/>
      <name val="Yu Gothic UI"/>
      <family val="3"/>
      <charset val="128"/>
    </font>
    <font>
      <sz val="16"/>
      <color rgb="FF000000"/>
      <name val="ＭＳ Ｐゴシック"/>
      <family val="3"/>
      <charset val="128"/>
    </font>
    <font>
      <b/>
      <sz val="12"/>
      <color indexed="81"/>
      <name val="Yu Gothic UI"/>
      <family val="3"/>
      <charset val="128"/>
    </font>
    <font>
      <b/>
      <sz val="8"/>
      <color indexed="8"/>
      <name val="Yu Gothic UI"/>
      <family val="3"/>
      <charset val="128"/>
    </font>
    <font>
      <sz val="10.75"/>
      <color rgb="FFFF0000"/>
      <name val="Yu Gothic UI"/>
      <family val="3"/>
      <charset val="128"/>
    </font>
    <font>
      <sz val="11"/>
      <color theme="1"/>
      <name val="Yu Gothic UI"/>
      <family val="3"/>
      <charset val="128"/>
    </font>
  </fonts>
  <fills count="11">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indexed="9"/>
        <bgColor indexed="64"/>
      </patternFill>
    </fill>
    <fill>
      <patternFill patternType="solid">
        <fgColor rgb="FFCCFFCC"/>
        <bgColor indexed="64"/>
      </patternFill>
    </fill>
    <fill>
      <patternFill patternType="solid">
        <fgColor indexed="27"/>
        <bgColor indexed="64"/>
      </patternFill>
    </fill>
    <fill>
      <patternFill patternType="solid">
        <fgColor indexed="43"/>
        <bgColor indexed="64"/>
      </patternFill>
    </fill>
    <fill>
      <patternFill patternType="solid">
        <fgColor indexed="55"/>
        <bgColor indexed="64"/>
      </patternFill>
    </fill>
    <fill>
      <patternFill patternType="solid">
        <fgColor rgb="FFFFFF99"/>
        <bgColor indexed="64"/>
      </patternFill>
    </fill>
    <fill>
      <patternFill patternType="solid">
        <fgColor theme="0"/>
        <bgColor indexed="64"/>
      </patternFill>
    </fill>
  </fills>
  <borders count="261">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hair">
        <color indexed="64"/>
      </right>
      <top/>
      <bottom/>
      <diagonal/>
    </border>
    <border>
      <left style="hair">
        <color indexed="64"/>
      </left>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diagonalDown="1">
      <left/>
      <right style="medium">
        <color indexed="64"/>
      </right>
      <top style="thin">
        <color indexed="64"/>
      </top>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ck">
        <color indexed="64"/>
      </left>
      <right/>
      <top style="thick">
        <color indexed="64"/>
      </top>
      <bottom style="thin">
        <color indexed="64"/>
      </bottom>
      <diagonal/>
    </border>
    <border>
      <left/>
      <right/>
      <top style="thick">
        <color indexed="64"/>
      </top>
      <bottom/>
      <diagonal/>
    </border>
    <border>
      <left/>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ck">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right style="thin">
        <color indexed="64"/>
      </right>
      <top/>
      <bottom style="hair">
        <color indexed="64"/>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right style="thin">
        <color indexed="64"/>
      </right>
      <top style="hair">
        <color indexed="64"/>
      </top>
      <bottom/>
      <diagonal/>
    </border>
    <border>
      <left style="thick">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right/>
      <top style="medium">
        <color indexed="64"/>
      </top>
      <bottom/>
      <diagonal style="thin">
        <color indexed="64"/>
      </diagonal>
    </border>
    <border diagonalDown="1">
      <left/>
      <right/>
      <top/>
      <bottom style="thin">
        <color indexed="64"/>
      </bottom>
      <diagonal style="thin">
        <color indexed="64"/>
      </diagonal>
    </border>
    <border>
      <left/>
      <right style="double">
        <color indexed="64"/>
      </right>
      <top style="medium">
        <color indexed="64"/>
      </top>
      <bottom/>
      <diagonal/>
    </border>
    <border>
      <left/>
      <right style="double">
        <color indexed="64"/>
      </right>
      <top/>
      <bottom style="medium">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diagonalDown="1">
      <left/>
      <right/>
      <top style="thin">
        <color indexed="64"/>
      </top>
      <bottom/>
      <diagonal style="thin">
        <color indexed="64"/>
      </diagonal>
    </border>
    <border diagonalDown="1">
      <left/>
      <right/>
      <top/>
      <bottom style="medium">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10">
    <xf numFmtId="0" fontId="0" fillId="0" borderId="0">
      <alignment vertical="center"/>
    </xf>
    <xf numFmtId="0" fontId="1" fillId="0" borderId="0"/>
    <xf numFmtId="38" fontId="9" fillId="0" borderId="0" applyFont="0" applyFill="0" applyBorder="0" applyAlignment="0" applyProtection="0">
      <alignment vertical="center"/>
    </xf>
    <xf numFmtId="0" fontId="16" fillId="0" borderId="0"/>
    <xf numFmtId="0" fontId="27" fillId="0" borderId="0"/>
    <xf numFmtId="0" fontId="27" fillId="0" borderId="0"/>
    <xf numFmtId="0" fontId="27" fillId="0" borderId="0"/>
    <xf numFmtId="0" fontId="31" fillId="0" borderId="0">
      <alignment vertical="center"/>
    </xf>
    <xf numFmtId="0" fontId="1" fillId="0" borderId="0"/>
    <xf numFmtId="0" fontId="7" fillId="0" borderId="0"/>
  </cellStyleXfs>
  <cellXfs count="2505">
    <xf numFmtId="0" fontId="0" fillId="0" borderId="0" xfId="0">
      <alignment vertical="center"/>
    </xf>
    <xf numFmtId="0" fontId="5" fillId="0" borderId="0" xfId="1" applyFont="1" applyAlignment="1" applyProtection="1">
      <alignment vertical="center"/>
      <protection hidden="1"/>
    </xf>
    <xf numFmtId="0" fontId="2" fillId="0" borderId="0" xfId="1" applyFont="1" applyAlignment="1" applyProtection="1">
      <alignment vertical="center"/>
      <protection hidden="1"/>
    </xf>
    <xf numFmtId="0" fontId="7" fillId="0" borderId="0" xfId="1" applyFont="1" applyAlignment="1" applyProtection="1">
      <alignment vertical="center"/>
      <protection hidden="1"/>
    </xf>
    <xf numFmtId="0" fontId="1" fillId="0" borderId="0" xfId="1"/>
    <xf numFmtId="0" fontId="10" fillId="0" borderId="0" xfId="1" applyNumberFormat="1" applyFont="1" applyAlignment="1" applyProtection="1">
      <alignment horizontal="center" vertical="center"/>
      <protection hidden="1"/>
    </xf>
    <xf numFmtId="0" fontId="11" fillId="0" borderId="0" xfId="1" applyNumberFormat="1" applyFont="1" applyAlignment="1" applyProtection="1">
      <alignment vertical="center"/>
      <protection hidden="1"/>
    </xf>
    <xf numFmtId="0" fontId="12" fillId="0" borderId="0" xfId="1" applyNumberFormat="1" applyFont="1" applyAlignment="1" applyProtection="1">
      <alignment vertical="center"/>
      <protection hidden="1"/>
    </xf>
    <xf numFmtId="0" fontId="12" fillId="0" borderId="0" xfId="1" applyNumberFormat="1" applyFont="1" applyAlignment="1" applyProtection="1">
      <alignment horizontal="center" vertical="center"/>
      <protection hidden="1"/>
    </xf>
    <xf numFmtId="0" fontId="10" fillId="0" borderId="0" xfId="1" applyNumberFormat="1" applyFont="1" applyAlignment="1" applyProtection="1">
      <alignment vertical="center"/>
      <protection hidden="1"/>
    </xf>
    <xf numFmtId="0" fontId="13" fillId="0" borderId="0" xfId="1" applyNumberFormat="1" applyFont="1" applyAlignment="1" applyProtection="1">
      <alignment vertical="center"/>
      <protection hidden="1"/>
    </xf>
    <xf numFmtId="0" fontId="13" fillId="0" borderId="0" xfId="1" applyNumberFormat="1" applyFont="1" applyAlignment="1" applyProtection="1">
      <alignment horizontal="right" vertical="center"/>
      <protection hidden="1"/>
    </xf>
    <xf numFmtId="0" fontId="14" fillId="0" borderId="0" xfId="3" applyFont="1" applyAlignment="1">
      <alignment vertical="center"/>
    </xf>
    <xf numFmtId="0" fontId="18" fillId="0" borderId="0" xfId="1" applyFont="1" applyAlignment="1" applyProtection="1">
      <alignment vertical="center"/>
      <protection hidden="1"/>
    </xf>
    <xf numFmtId="0" fontId="18" fillId="0" borderId="18" xfId="1" applyFont="1" applyBorder="1" applyAlignment="1" applyProtection="1">
      <alignment horizontal="center" vertical="center"/>
      <protection hidden="1"/>
    </xf>
    <xf numFmtId="0" fontId="18" fillId="3" borderId="7" xfId="1" applyFont="1" applyFill="1" applyBorder="1" applyAlignment="1" applyProtection="1">
      <alignment horizontal="center" vertical="center"/>
      <protection hidden="1"/>
    </xf>
    <xf numFmtId="0" fontId="18" fillId="0" borderId="7" xfId="1" applyFont="1" applyBorder="1" applyAlignment="1" applyProtection="1">
      <alignment horizontal="center" vertical="center"/>
      <protection hidden="1"/>
    </xf>
    <xf numFmtId="0" fontId="18" fillId="0" borderId="8" xfId="1" applyFont="1" applyBorder="1" applyAlignment="1" applyProtection="1">
      <alignment horizontal="center" vertical="center"/>
      <protection hidden="1"/>
    </xf>
    <xf numFmtId="0" fontId="20" fillId="0" borderId="0" xfId="1" applyFont="1" applyAlignment="1" applyProtection="1">
      <alignment vertical="center"/>
      <protection hidden="1"/>
    </xf>
    <xf numFmtId="0" fontId="18" fillId="0" borderId="0" xfId="1" applyFont="1" applyAlignment="1" applyProtection="1">
      <alignment horizontal="center" vertical="center"/>
      <protection hidden="1"/>
    </xf>
    <xf numFmtId="0" fontId="18" fillId="0" borderId="4" xfId="1" applyFont="1" applyBorder="1" applyAlignment="1" applyProtection="1">
      <alignment horizontal="center" vertical="center"/>
      <protection hidden="1"/>
    </xf>
    <xf numFmtId="0" fontId="18" fillId="0" borderId="49" xfId="1" applyFont="1" applyBorder="1" applyAlignment="1" applyProtection="1">
      <alignment horizontal="center" vertical="center"/>
      <protection hidden="1"/>
    </xf>
    <xf numFmtId="0" fontId="18" fillId="0" borderId="56" xfId="1" applyFont="1" applyBorder="1" applyAlignment="1" applyProtection="1">
      <alignment horizontal="center" vertical="center"/>
      <protection hidden="1"/>
    </xf>
    <xf numFmtId="0" fontId="18" fillId="0" borderId="0" xfId="1" applyFont="1" applyAlignment="1" applyProtection="1">
      <alignment horizontal="right" vertical="center"/>
      <protection hidden="1"/>
    </xf>
    <xf numFmtId="0" fontId="18" fillId="3" borderId="3" xfId="1" applyFont="1" applyFill="1" applyBorder="1" applyAlignment="1" applyProtection="1">
      <alignment vertical="center"/>
      <protection hidden="1"/>
    </xf>
    <xf numFmtId="0" fontId="18" fillId="3" borderId="7" xfId="1" applyFont="1" applyFill="1" applyBorder="1" applyAlignment="1" applyProtection="1">
      <alignment vertical="center"/>
      <protection hidden="1"/>
    </xf>
    <xf numFmtId="0" fontId="18" fillId="3" borderId="0" xfId="1" applyFont="1" applyFill="1" applyAlignment="1" applyProtection="1">
      <alignment vertical="center"/>
      <protection hidden="1"/>
    </xf>
    <xf numFmtId="0" fontId="18" fillId="3" borderId="0" xfId="1" applyFont="1" applyFill="1" applyAlignment="1" applyProtection="1">
      <alignment horizontal="center" vertical="center"/>
      <protection hidden="1"/>
    </xf>
    <xf numFmtId="0" fontId="18" fillId="3" borderId="49" xfId="1" applyFont="1" applyFill="1" applyBorder="1" applyAlignment="1" applyProtection="1">
      <alignment vertical="center"/>
      <protection hidden="1"/>
    </xf>
    <xf numFmtId="0" fontId="18" fillId="3" borderId="49" xfId="1" applyFont="1" applyFill="1" applyBorder="1" applyAlignment="1" applyProtection="1">
      <alignment horizontal="center" vertical="center"/>
      <protection hidden="1"/>
    </xf>
    <xf numFmtId="0" fontId="20" fillId="0" borderId="0" xfId="1" applyFont="1" applyAlignment="1" applyProtection="1">
      <alignment horizontal="center" vertical="center"/>
      <protection hidden="1"/>
    </xf>
    <xf numFmtId="0" fontId="17" fillId="0" borderId="0" xfId="1" applyNumberFormat="1" applyFont="1" applyAlignment="1" applyProtection="1">
      <alignment horizontal="left" vertical="center"/>
      <protection hidden="1"/>
    </xf>
    <xf numFmtId="0" fontId="18" fillId="0" borderId="0" xfId="1" applyNumberFormat="1" applyFont="1" applyAlignment="1" applyProtection="1">
      <alignment vertical="center"/>
      <protection hidden="1"/>
    </xf>
    <xf numFmtId="0" fontId="20" fillId="0" borderId="0" xfId="1" applyNumberFormat="1" applyFont="1" applyAlignment="1" applyProtection="1">
      <alignment horizontal="left" vertical="center"/>
      <protection hidden="1"/>
    </xf>
    <xf numFmtId="0" fontId="18" fillId="0" borderId="18" xfId="1" applyNumberFormat="1" applyFont="1" applyBorder="1" applyAlignment="1" applyProtection="1">
      <alignment horizontal="center" vertical="center"/>
      <protection hidden="1"/>
    </xf>
    <xf numFmtId="0" fontId="18" fillId="0" borderId="21" xfId="1" applyNumberFormat="1" applyFont="1" applyBorder="1" applyAlignment="1" applyProtection="1">
      <alignment horizontal="center" vertical="center"/>
      <protection hidden="1"/>
    </xf>
    <xf numFmtId="0" fontId="18" fillId="0" borderId="20" xfId="1" applyNumberFormat="1" applyFont="1" applyBorder="1" applyAlignment="1" applyProtection="1">
      <alignment horizontal="center" vertical="center" wrapText="1"/>
      <protection locked="0" hidden="1"/>
    </xf>
    <xf numFmtId="0" fontId="18" fillId="0" borderId="21" xfId="1" applyNumberFormat="1" applyFont="1" applyBorder="1" applyAlignment="1" applyProtection="1">
      <alignment horizontal="center" vertical="center" wrapText="1"/>
      <protection locked="0" hidden="1"/>
    </xf>
    <xf numFmtId="0" fontId="18" fillId="0" borderId="23" xfId="1" applyNumberFormat="1" applyFont="1" applyBorder="1" applyAlignment="1" applyProtection="1">
      <alignment horizontal="center" vertical="center"/>
      <protection hidden="1"/>
    </xf>
    <xf numFmtId="0" fontId="18" fillId="0" borderId="39" xfId="1" applyNumberFormat="1" applyFont="1" applyBorder="1" applyAlignment="1" applyProtection="1">
      <alignment horizontal="center" vertical="center"/>
      <protection hidden="1"/>
    </xf>
    <xf numFmtId="0" fontId="18" fillId="0" borderId="33" xfId="1" applyNumberFormat="1" applyFont="1" applyBorder="1" applyAlignment="1" applyProtection="1">
      <alignment horizontal="center" vertical="center"/>
      <protection hidden="1"/>
    </xf>
    <xf numFmtId="0" fontId="18" fillId="3" borderId="36" xfId="1" applyNumberFormat="1" applyFont="1" applyFill="1" applyBorder="1" applyAlignment="1" applyProtection="1">
      <alignment horizontal="center" vertical="center"/>
      <protection locked="0" hidden="1"/>
    </xf>
    <xf numFmtId="0" fontId="18" fillId="3" borderId="6" xfId="1" applyNumberFormat="1" applyFont="1" applyFill="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hidden="1"/>
    </xf>
    <xf numFmtId="0" fontId="18" fillId="0" borderId="7" xfId="1" applyNumberFormat="1" applyFont="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locked="0" hidden="1"/>
    </xf>
    <xf numFmtId="0" fontId="18" fillId="0" borderId="6" xfId="1" applyNumberFormat="1" applyFont="1" applyBorder="1" applyAlignment="1" applyProtection="1">
      <alignment horizontal="center" vertical="center"/>
      <protection hidden="1"/>
    </xf>
    <xf numFmtId="0" fontId="18" fillId="0" borderId="36" xfId="1" applyNumberFormat="1" applyFont="1" applyBorder="1" applyAlignment="1" applyProtection="1">
      <alignment horizontal="center" vertical="center"/>
      <protection hidden="1"/>
    </xf>
    <xf numFmtId="0" fontId="18" fillId="0" borderId="41" xfId="1" applyNumberFormat="1" applyFont="1" applyBorder="1" applyAlignment="1" applyProtection="1">
      <alignment horizontal="center" vertical="center"/>
      <protection hidden="1"/>
    </xf>
    <xf numFmtId="0" fontId="18" fillId="3" borderId="35" xfId="1" applyNumberFormat="1" applyFont="1" applyFill="1" applyBorder="1" applyAlignment="1" applyProtection="1">
      <alignment horizontal="center" vertical="center"/>
      <protection locked="0" hidden="1"/>
    </xf>
    <xf numFmtId="0" fontId="18" fillId="0" borderId="3" xfId="1" applyNumberFormat="1" applyFont="1" applyBorder="1" applyAlignment="1" applyProtection="1">
      <alignment horizontal="center" vertical="center"/>
      <protection hidden="1"/>
    </xf>
    <xf numFmtId="0" fontId="18" fillId="3" borderId="48" xfId="1" applyNumberFormat="1" applyFont="1" applyFill="1" applyBorder="1" applyAlignment="1" applyProtection="1">
      <alignment horizontal="center" vertical="center"/>
      <protection locked="0" hidden="1"/>
    </xf>
    <xf numFmtId="0" fontId="18" fillId="3" borderId="49" xfId="1" applyNumberFormat="1" applyFont="1" applyFill="1" applyBorder="1" applyAlignment="1" applyProtection="1">
      <alignment horizontal="center" vertical="center"/>
      <protection locked="0" hidden="1"/>
    </xf>
    <xf numFmtId="0" fontId="18" fillId="0" borderId="46" xfId="1" applyNumberFormat="1" applyFont="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18" fillId="0" borderId="0" xfId="1" applyNumberFormat="1" applyFont="1" applyAlignment="1" applyProtection="1">
      <alignment horizontal="left" vertical="center"/>
      <protection hidden="1"/>
    </xf>
    <xf numFmtId="0" fontId="18" fillId="0" borderId="0" xfId="1" applyNumberFormat="1" applyFont="1" applyAlignment="1" applyProtection="1">
      <alignment horizontal="center" vertical="center"/>
      <protection hidden="1"/>
    </xf>
    <xf numFmtId="0" fontId="18" fillId="0" borderId="37" xfId="1" applyNumberFormat="1" applyFont="1" applyBorder="1" applyAlignment="1" applyProtection="1">
      <alignment horizontal="center" vertical="center"/>
      <protection hidden="1"/>
    </xf>
    <xf numFmtId="0" fontId="18" fillId="3" borderId="36" xfId="1" applyNumberFormat="1" applyFont="1" applyFill="1" applyBorder="1" applyAlignment="1" applyProtection="1">
      <alignment vertical="center"/>
      <protection hidden="1"/>
    </xf>
    <xf numFmtId="0" fontId="18" fillId="3" borderId="36" xfId="1" applyNumberFormat="1" applyFont="1" applyFill="1" applyBorder="1" applyAlignment="1" applyProtection="1">
      <alignment horizontal="center" vertical="center"/>
      <protection hidden="1"/>
    </xf>
    <xf numFmtId="0" fontId="18" fillId="0" borderId="3" xfId="1" applyNumberFormat="1" applyFont="1" applyBorder="1" applyAlignment="1" applyProtection="1">
      <alignment horizontal="center" vertical="center"/>
      <protection hidden="1"/>
    </xf>
    <xf numFmtId="0" fontId="18" fillId="0" borderId="4" xfId="1" applyNumberFormat="1" applyFont="1" applyBorder="1" applyAlignment="1" applyProtection="1">
      <alignment horizontal="center" vertical="center"/>
      <protection hidden="1"/>
    </xf>
    <xf numFmtId="0" fontId="18" fillId="0" borderId="47" xfId="1" applyNumberFormat="1" applyFont="1" applyBorder="1" applyAlignment="1" applyProtection="1">
      <alignment horizontal="center" vertical="center"/>
      <protection hidden="1"/>
    </xf>
    <xf numFmtId="0" fontId="18" fillId="0" borderId="56" xfId="1" applyNumberFormat="1" applyFont="1" applyBorder="1" applyAlignment="1" applyProtection="1">
      <alignment horizontal="center" vertical="center"/>
      <protection hidden="1"/>
    </xf>
    <xf numFmtId="0" fontId="18" fillId="0" borderId="50" xfId="1" applyNumberFormat="1" applyFont="1" applyBorder="1" applyAlignment="1" applyProtection="1">
      <alignment horizontal="center" vertical="center"/>
      <protection hidden="1"/>
    </xf>
    <xf numFmtId="0" fontId="18" fillId="0" borderId="49" xfId="1" applyNumberFormat="1" applyFont="1" applyBorder="1" applyAlignment="1" applyProtection="1">
      <alignment horizontal="center" vertical="center"/>
      <protection hidden="1"/>
    </xf>
    <xf numFmtId="0" fontId="18" fillId="0" borderId="56" xfId="1" applyNumberFormat="1" applyFont="1" applyBorder="1" applyAlignment="1" applyProtection="1">
      <alignment horizontal="center" vertical="center"/>
      <protection hidden="1"/>
    </xf>
    <xf numFmtId="0" fontId="20" fillId="0" borderId="18" xfId="1" applyNumberFormat="1" applyFont="1" applyBorder="1" applyAlignment="1" applyProtection="1">
      <alignment horizontal="left" vertical="center"/>
      <protection hidden="1"/>
    </xf>
    <xf numFmtId="0" fontId="18" fillId="0" borderId="59" xfId="1" applyNumberFormat="1" applyFont="1" applyBorder="1" applyAlignment="1" applyProtection="1">
      <alignment vertical="center"/>
      <protection hidden="1"/>
    </xf>
    <xf numFmtId="0" fontId="18" fillId="0" borderId="38" xfId="1" applyNumberFormat="1" applyFont="1" applyBorder="1" applyAlignment="1" applyProtection="1">
      <alignment vertical="center"/>
      <protection hidden="1"/>
    </xf>
    <xf numFmtId="0" fontId="18" fillId="0" borderId="60" xfId="1" applyNumberFormat="1" applyFont="1" applyBorder="1" applyAlignment="1" applyProtection="1">
      <alignment vertical="center"/>
      <protection hidden="1"/>
    </xf>
    <xf numFmtId="0" fontId="21" fillId="0" borderId="0" xfId="1" applyNumberFormat="1" applyFont="1" applyAlignment="1" applyProtection="1">
      <alignment horizontal="center" vertical="center"/>
      <protection hidden="1"/>
    </xf>
    <xf numFmtId="0" fontId="18" fillId="0" borderId="0" xfId="1" applyNumberFormat="1" applyFont="1" applyAlignment="1" applyProtection="1">
      <alignment horizontal="right" vertical="center"/>
      <protection hidden="1"/>
    </xf>
    <xf numFmtId="0" fontId="18" fillId="3" borderId="27" xfId="1" applyNumberFormat="1" applyFont="1" applyFill="1" applyBorder="1" applyAlignment="1" applyProtection="1">
      <alignment horizontal="center" vertical="center"/>
      <protection locked="0" hidden="1"/>
    </xf>
    <xf numFmtId="0" fontId="18" fillId="0" borderId="61" xfId="1" applyNumberFormat="1" applyFont="1" applyBorder="1" applyAlignment="1" applyProtection="1">
      <alignment horizontal="center" vertical="center"/>
      <protection hidden="1"/>
    </xf>
    <xf numFmtId="0" fontId="18" fillId="3" borderId="3" xfId="1" applyNumberFormat="1" applyFont="1" applyFill="1" applyBorder="1" applyAlignment="1" applyProtection="1">
      <alignment vertical="center"/>
      <protection hidden="1"/>
    </xf>
    <xf numFmtId="0" fontId="18" fillId="3" borderId="3" xfId="1" applyNumberFormat="1" applyFont="1" applyFill="1" applyBorder="1" applyAlignment="1" applyProtection="1">
      <alignment horizontal="center" vertical="center"/>
      <protection hidden="1"/>
    </xf>
    <xf numFmtId="0" fontId="18" fillId="3" borderId="54" xfId="1" applyNumberFormat="1" applyFont="1" applyFill="1" applyBorder="1" applyAlignment="1" applyProtection="1">
      <alignment vertical="center"/>
      <protection hidden="1"/>
    </xf>
    <xf numFmtId="0" fontId="18" fillId="0" borderId="63" xfId="1" applyNumberFormat="1" applyFont="1" applyBorder="1" applyAlignment="1" applyProtection="1">
      <alignment horizontal="center" vertical="center"/>
      <protection hidden="1"/>
    </xf>
    <xf numFmtId="0" fontId="18" fillId="3" borderId="7" xfId="1" applyNumberFormat="1" applyFont="1" applyFill="1" applyBorder="1" applyAlignment="1" applyProtection="1">
      <alignment vertical="center"/>
      <protection hidden="1"/>
    </xf>
    <xf numFmtId="0" fontId="18" fillId="3" borderId="42" xfId="1" applyNumberFormat="1" applyFont="1" applyFill="1" applyBorder="1" applyAlignment="1" applyProtection="1">
      <alignment vertical="center"/>
      <protection hidden="1"/>
    </xf>
    <xf numFmtId="0" fontId="18" fillId="3" borderId="0" xfId="1" applyNumberFormat="1" applyFont="1" applyFill="1" applyAlignment="1" applyProtection="1">
      <alignment vertical="center"/>
      <protection hidden="1"/>
    </xf>
    <xf numFmtId="0" fontId="18" fillId="3" borderId="0" xfId="1" applyNumberFormat="1" applyFont="1" applyFill="1" applyAlignment="1" applyProtection="1">
      <alignment horizontal="center" vertical="center"/>
      <protection hidden="1"/>
    </xf>
    <xf numFmtId="0" fontId="18" fillId="3" borderId="33" xfId="1" applyNumberFormat="1" applyFont="1" applyFill="1" applyBorder="1" applyAlignment="1" applyProtection="1">
      <alignment vertical="center"/>
      <protection hidden="1"/>
    </xf>
    <xf numFmtId="0" fontId="18" fillId="3" borderId="49" xfId="1" applyNumberFormat="1" applyFont="1" applyFill="1" applyBorder="1" applyAlignment="1" applyProtection="1">
      <alignment vertical="center"/>
      <protection hidden="1"/>
    </xf>
    <xf numFmtId="0" fontId="18" fillId="3" borderId="49" xfId="1" applyNumberFormat="1" applyFont="1" applyFill="1" applyBorder="1" applyAlignment="1" applyProtection="1">
      <alignment horizontal="center" vertical="center"/>
      <protection hidden="1"/>
    </xf>
    <xf numFmtId="0" fontId="18" fillId="3" borderId="58" xfId="1" applyNumberFormat="1" applyFont="1" applyFill="1" applyBorder="1" applyAlignment="1" applyProtection="1">
      <alignment vertical="center"/>
      <protection hidden="1"/>
    </xf>
    <xf numFmtId="0" fontId="18" fillId="0" borderId="8" xfId="1" applyNumberFormat="1" applyFont="1" applyBorder="1" applyAlignment="1" applyProtection="1">
      <alignment horizontal="center" vertical="center"/>
      <protection hidden="1"/>
    </xf>
    <xf numFmtId="0" fontId="18" fillId="0" borderId="42" xfId="1" applyNumberFormat="1" applyFont="1" applyBorder="1" applyAlignment="1" applyProtection="1">
      <alignment horizontal="center" vertical="center"/>
      <protection hidden="1"/>
    </xf>
    <xf numFmtId="0" fontId="18" fillId="0" borderId="66" xfId="1" applyNumberFormat="1" applyFont="1" applyBorder="1" applyAlignment="1" applyProtection="1">
      <alignment horizontal="center" vertical="center"/>
      <protection hidden="1"/>
    </xf>
    <xf numFmtId="0" fontId="18" fillId="0" borderId="48" xfId="1" applyNumberFormat="1" applyFont="1" applyBorder="1" applyAlignment="1" applyProtection="1">
      <alignment horizontal="center" vertical="center"/>
      <protection hidden="1"/>
    </xf>
    <xf numFmtId="0" fontId="18" fillId="0" borderId="58" xfId="1" applyNumberFormat="1" applyFont="1" applyBorder="1" applyAlignment="1" applyProtection="1">
      <alignment horizontal="center" vertical="center"/>
      <protection hidden="1"/>
    </xf>
    <xf numFmtId="0" fontId="20" fillId="0" borderId="0" xfId="1" applyNumberFormat="1" applyFont="1" applyAlignment="1" applyProtection="1">
      <alignment horizontal="center" vertical="center"/>
      <protection hidden="1"/>
    </xf>
    <xf numFmtId="0" fontId="17" fillId="0" borderId="0" xfId="1" applyNumberFormat="1" applyFont="1" applyAlignment="1" applyProtection="1">
      <alignment vertical="center"/>
      <protection hidden="1"/>
    </xf>
    <xf numFmtId="0" fontId="18" fillId="3" borderId="0" xfId="1" applyNumberFormat="1" applyFont="1" applyFill="1" applyAlignment="1" applyProtection="1">
      <alignment horizontal="center" vertical="center"/>
      <protection locked="0" hidden="1"/>
    </xf>
    <xf numFmtId="0" fontId="18" fillId="4" borderId="10" xfId="1" applyNumberFormat="1" applyFont="1" applyFill="1" applyBorder="1" applyAlignment="1" applyProtection="1">
      <alignment vertical="center"/>
      <protection hidden="1"/>
    </xf>
    <xf numFmtId="0" fontId="18" fillId="4" borderId="11" xfId="1" applyNumberFormat="1" applyFont="1" applyFill="1" applyBorder="1" applyAlignment="1" applyProtection="1">
      <alignment vertical="center"/>
      <protection hidden="1"/>
    </xf>
    <xf numFmtId="0" fontId="18" fillId="0" borderId="38" xfId="1" applyNumberFormat="1" applyFont="1" applyBorder="1" applyAlignment="1" applyProtection="1">
      <alignment horizontal="center" vertical="center"/>
      <protection hidden="1"/>
    </xf>
    <xf numFmtId="0" fontId="18" fillId="0" borderId="33" xfId="1" applyNumberFormat="1" applyFont="1" applyBorder="1" applyAlignment="1" applyProtection="1">
      <alignment horizontal="center" vertical="center"/>
      <protection hidden="1"/>
    </xf>
    <xf numFmtId="0" fontId="18" fillId="4" borderId="17" xfId="1" applyNumberFormat="1" applyFont="1" applyFill="1" applyBorder="1" applyAlignment="1" applyProtection="1">
      <alignment vertical="center"/>
      <protection hidden="1"/>
    </xf>
    <xf numFmtId="0" fontId="18" fillId="4" borderId="0" xfId="1" applyNumberFormat="1" applyFont="1" applyFill="1" applyAlignment="1" applyProtection="1">
      <alignment vertical="center"/>
      <protection hidden="1"/>
    </xf>
    <xf numFmtId="0" fontId="18" fillId="4" borderId="18" xfId="1" applyNumberFormat="1" applyFont="1" applyFill="1" applyBorder="1" applyAlignment="1" applyProtection="1">
      <alignment vertical="center"/>
      <protection hidden="1"/>
    </xf>
    <xf numFmtId="0" fontId="18" fillId="3" borderId="4" xfId="1" applyNumberFormat="1" applyFont="1" applyFill="1" applyBorder="1" applyAlignment="1" applyProtection="1">
      <alignment horizontal="center" vertical="center"/>
      <protection hidden="1"/>
    </xf>
    <xf numFmtId="0" fontId="18" fillId="3" borderId="8" xfId="1" applyNumberFormat="1" applyFont="1" applyFill="1" applyBorder="1" applyAlignment="1" applyProtection="1">
      <alignment horizontal="center" vertical="center"/>
      <protection hidden="1"/>
    </xf>
    <xf numFmtId="0" fontId="22" fillId="0" borderId="0" xfId="1" applyNumberFormat="1" applyFont="1" applyAlignment="1" applyProtection="1">
      <alignment horizontal="center" vertical="center"/>
      <protection hidden="1"/>
    </xf>
    <xf numFmtId="0" fontId="18" fillId="0" borderId="0" xfId="1" applyNumberFormat="1" applyFont="1" applyAlignment="1" applyProtection="1">
      <alignment vertical="center"/>
      <protection locked="0" hidden="1"/>
    </xf>
    <xf numFmtId="0" fontId="18" fillId="3" borderId="18" xfId="1" applyNumberFormat="1" applyFont="1" applyFill="1" applyBorder="1" applyAlignment="1" applyProtection="1">
      <alignment horizontal="center" vertical="center"/>
      <protection hidden="1"/>
    </xf>
    <xf numFmtId="0" fontId="19" fillId="0" borderId="0" xfId="1" applyNumberFormat="1" applyFont="1" applyAlignment="1" applyProtection="1">
      <alignment vertical="center" wrapText="1"/>
      <protection hidden="1"/>
    </xf>
    <xf numFmtId="0" fontId="23" fillId="0" borderId="0" xfId="1" applyNumberFormat="1" applyFont="1" applyAlignment="1" applyProtection="1">
      <alignment vertical="center"/>
      <protection hidden="1"/>
    </xf>
    <xf numFmtId="0" fontId="19" fillId="0" borderId="0" xfId="1" applyNumberFormat="1" applyFont="1" applyAlignment="1" applyProtection="1">
      <alignment horizontal="left" vertical="center" wrapText="1"/>
      <protection hidden="1"/>
    </xf>
    <xf numFmtId="0" fontId="20" fillId="0" borderId="0" xfId="1" applyNumberFormat="1" applyFont="1" applyAlignment="1">
      <alignment vertical="center"/>
    </xf>
    <xf numFmtId="0" fontId="18" fillId="3" borderId="38" xfId="1" applyNumberFormat="1" applyFont="1" applyFill="1" applyBorder="1" applyAlignment="1" applyProtection="1">
      <alignment horizontal="center" vertical="center"/>
      <protection locked="0" hidden="1"/>
    </xf>
    <xf numFmtId="0" fontId="7" fillId="0" borderId="0" xfId="1" applyFont="1" applyProtection="1">
      <protection hidden="1"/>
    </xf>
    <xf numFmtId="0" fontId="18" fillId="4" borderId="17" xfId="1" applyNumberFormat="1" applyFont="1" applyFill="1" applyBorder="1" applyAlignment="1" applyProtection="1">
      <alignment horizontal="left" vertical="center"/>
      <protection hidden="1"/>
    </xf>
    <xf numFmtId="0" fontId="18" fillId="3" borderId="3" xfId="1" applyNumberFormat="1" applyFont="1" applyFill="1" applyBorder="1" applyAlignment="1" applyProtection="1">
      <alignment horizontal="center" vertical="center"/>
      <protection locked="0" hidden="1"/>
    </xf>
    <xf numFmtId="0" fontId="18" fillId="4" borderId="3" xfId="1" applyNumberFormat="1" applyFont="1" applyFill="1" applyBorder="1" applyAlignment="1" applyProtection="1">
      <alignment horizontal="center" vertical="center"/>
      <protection hidden="1"/>
    </xf>
    <xf numFmtId="0" fontId="18" fillId="3" borderId="54" xfId="1" applyNumberFormat="1" applyFont="1" applyFill="1" applyBorder="1" applyAlignment="1" applyProtection="1">
      <alignment horizontal="center" vertical="center"/>
      <protection hidden="1"/>
    </xf>
    <xf numFmtId="0" fontId="18" fillId="5" borderId="42" xfId="1" applyNumberFormat="1" applyFont="1" applyFill="1" applyBorder="1" applyAlignment="1" applyProtection="1">
      <alignment horizontal="center" vertical="center"/>
      <protection hidden="1"/>
    </xf>
    <xf numFmtId="0" fontId="18" fillId="3" borderId="48" xfId="1" applyNumberFormat="1" applyFont="1" applyFill="1" applyBorder="1" applyAlignment="1" applyProtection="1">
      <alignment horizontal="center" vertical="center"/>
      <protection hidden="1"/>
    </xf>
    <xf numFmtId="0" fontId="17" fillId="0" borderId="0" xfId="1" applyFont="1" applyAlignment="1" applyProtection="1">
      <alignment vertical="center"/>
      <protection hidden="1"/>
    </xf>
    <xf numFmtId="0" fontId="13" fillId="0" borderId="0" xfId="1" applyFont="1" applyAlignment="1" applyProtection="1">
      <alignment vertical="center"/>
      <protection hidden="1"/>
    </xf>
    <xf numFmtId="0" fontId="20" fillId="0" borderId="49" xfId="1" applyFont="1" applyBorder="1" applyAlignment="1" applyProtection="1">
      <alignment vertical="center"/>
      <protection hidden="1"/>
    </xf>
    <xf numFmtId="0" fontId="18" fillId="0" borderId="0" xfId="1" applyFont="1" applyAlignment="1" applyProtection="1">
      <alignment vertical="center"/>
      <protection hidden="1"/>
    </xf>
    <xf numFmtId="0" fontId="18" fillId="4" borderId="17" xfId="1" applyFont="1" applyFill="1" applyBorder="1" applyAlignment="1" applyProtection="1">
      <alignment vertical="center"/>
      <protection hidden="1"/>
    </xf>
    <xf numFmtId="0" fontId="18" fillId="4" borderId="18" xfId="1" applyFont="1" applyFill="1" applyBorder="1" applyAlignment="1" applyProtection="1">
      <alignment vertical="center"/>
      <protection hidden="1"/>
    </xf>
    <xf numFmtId="0" fontId="18" fillId="4" borderId="3" xfId="1" applyFont="1" applyFill="1" applyBorder="1" applyAlignment="1" applyProtection="1">
      <alignment horizontal="left" vertical="center"/>
      <protection hidden="1"/>
    </xf>
    <xf numFmtId="0" fontId="18" fillId="4" borderId="49" xfId="1" applyFont="1" applyFill="1" applyBorder="1" applyAlignment="1" applyProtection="1">
      <alignment vertical="center"/>
      <protection hidden="1"/>
    </xf>
    <xf numFmtId="0" fontId="19" fillId="0" borderId="0" xfId="1" applyFont="1" applyAlignment="1" applyProtection="1">
      <alignment vertical="center" wrapText="1"/>
      <protection hidden="1"/>
    </xf>
    <xf numFmtId="0" fontId="18" fillId="0" borderId="4" xfId="1" applyFont="1" applyBorder="1" applyAlignment="1" applyProtection="1">
      <alignment horizontal="center" vertical="center"/>
      <protection locked="0" hidden="1"/>
    </xf>
    <xf numFmtId="0" fontId="18" fillId="3" borderId="64" xfId="1" applyFont="1" applyFill="1" applyBorder="1" applyAlignment="1" applyProtection="1">
      <alignment vertical="center"/>
      <protection locked="0" hidden="1"/>
    </xf>
    <xf numFmtId="0" fontId="18" fillId="0" borderId="7" xfId="1" applyFont="1" applyBorder="1" applyAlignment="1" applyProtection="1">
      <alignment horizontal="center" vertical="center"/>
      <protection locked="0" hidden="1"/>
    </xf>
    <xf numFmtId="0" fontId="18" fillId="3" borderId="7" xfId="1" applyFont="1" applyFill="1" applyBorder="1" applyAlignment="1" applyProtection="1">
      <alignment vertical="center"/>
      <protection locked="0" hidden="1"/>
    </xf>
    <xf numFmtId="0" fontId="18" fillId="0" borderId="8" xfId="1" applyFont="1" applyBorder="1" applyAlignment="1" applyProtection="1">
      <alignment horizontal="center" vertical="center"/>
      <protection locked="0" hidden="1"/>
    </xf>
    <xf numFmtId="0" fontId="18" fillId="3" borderId="57" xfId="1" applyFont="1" applyFill="1" applyBorder="1" applyAlignment="1" applyProtection="1">
      <alignment vertical="center"/>
      <protection locked="0" hidden="1"/>
    </xf>
    <xf numFmtId="0" fontId="18" fillId="0" borderId="49" xfId="1" applyFont="1" applyBorder="1" applyAlignment="1" applyProtection="1">
      <alignment horizontal="center" vertical="center"/>
      <protection locked="0" hidden="1"/>
    </xf>
    <xf numFmtId="0" fontId="18" fillId="3" borderId="49" xfId="1" applyFont="1" applyFill="1" applyBorder="1" applyAlignment="1" applyProtection="1">
      <alignment vertical="center"/>
      <protection locked="0" hidden="1"/>
    </xf>
    <xf numFmtId="0" fontId="18" fillId="0" borderId="56" xfId="1" applyFont="1" applyBorder="1" applyAlignment="1" applyProtection="1">
      <alignment horizontal="center" vertical="center"/>
      <protection locked="0" hidden="1"/>
    </xf>
    <xf numFmtId="0" fontId="18" fillId="0" borderId="0" xfId="1" applyFont="1" applyAlignment="1" applyProtection="1">
      <alignment vertical="center" wrapText="1"/>
      <protection hidden="1"/>
    </xf>
    <xf numFmtId="0" fontId="18" fillId="3" borderId="11" xfId="1" applyFont="1" applyFill="1" applyBorder="1" applyAlignment="1" applyProtection="1">
      <alignment horizontal="center" vertical="center"/>
      <protection hidden="1"/>
    </xf>
    <xf numFmtId="0" fontId="18" fillId="6" borderId="0" xfId="1" applyFont="1" applyFill="1" applyAlignment="1" applyProtection="1">
      <alignment vertical="center"/>
      <protection locked="0" hidden="1"/>
    </xf>
    <xf numFmtId="0" fontId="18" fillId="3" borderId="0" xfId="1" applyFont="1" applyFill="1" applyAlignment="1" applyProtection="1">
      <alignment vertical="center"/>
      <protection locked="0" hidden="1"/>
    </xf>
    <xf numFmtId="0" fontId="18" fillId="0" borderId="0" xfId="1" applyFont="1" applyAlignment="1" applyProtection="1">
      <alignment horizontal="center" vertical="center" wrapText="1"/>
      <protection hidden="1"/>
    </xf>
    <xf numFmtId="0" fontId="18" fillId="3" borderId="33" xfId="1" applyFont="1" applyFill="1" applyBorder="1" applyAlignment="1" applyProtection="1">
      <alignment horizontal="center" vertical="center" wrapText="1"/>
      <protection hidden="1"/>
    </xf>
    <xf numFmtId="0" fontId="18" fillId="4" borderId="0" xfId="1" applyFont="1" applyFill="1" applyBorder="1" applyAlignment="1" applyProtection="1">
      <alignment vertical="center"/>
      <protection hidden="1"/>
    </xf>
    <xf numFmtId="0" fontId="18" fillId="0" borderId="0" xfId="1" applyFont="1" applyProtection="1">
      <protection hidden="1"/>
    </xf>
    <xf numFmtId="0" fontId="17" fillId="0" borderId="0" xfId="1" applyNumberFormat="1" applyFont="1" applyProtection="1">
      <protection hidden="1"/>
    </xf>
    <xf numFmtId="0" fontId="18" fillId="0" borderId="0" xfId="1" applyNumberFormat="1" applyFont="1" applyProtection="1">
      <protection hidden="1"/>
    </xf>
    <xf numFmtId="0" fontId="18" fillId="0" borderId="0" xfId="1" applyNumberFormat="1" applyFont="1" applyAlignment="1" applyProtection="1">
      <alignment horizontal="left" vertical="center"/>
      <protection hidden="1"/>
    </xf>
    <xf numFmtId="0" fontId="18" fillId="0" borderId="0" xfId="1" applyNumberFormat="1" applyFont="1" applyAlignment="1" applyProtection="1">
      <alignment horizontal="right" vertical="center"/>
      <protection locked="0" hidden="1"/>
    </xf>
    <xf numFmtId="0" fontId="18" fillId="0" borderId="0" xfId="1" applyNumberFormat="1" applyFont="1" applyAlignment="1" applyProtection="1">
      <alignment horizontal="right" vertical="center"/>
      <protection hidden="1"/>
    </xf>
    <xf numFmtId="0" fontId="18" fillId="7" borderId="85" xfId="1" applyNumberFormat="1" applyFont="1" applyFill="1" applyBorder="1" applyAlignment="1" applyProtection="1">
      <alignment vertical="center"/>
      <protection hidden="1"/>
    </xf>
    <xf numFmtId="0" fontId="18" fillId="7" borderId="86" xfId="1" applyNumberFormat="1" applyFont="1" applyFill="1" applyBorder="1" applyAlignment="1" applyProtection="1">
      <alignment vertical="center"/>
      <protection hidden="1"/>
    </xf>
    <xf numFmtId="0" fontId="18" fillId="7" borderId="86" xfId="1" applyNumberFormat="1" applyFont="1" applyFill="1" applyBorder="1" applyAlignment="1" applyProtection="1">
      <alignment horizontal="right" vertical="center"/>
      <protection hidden="1"/>
    </xf>
    <xf numFmtId="0" fontId="18" fillId="7" borderId="86" xfId="1" applyNumberFormat="1" applyFont="1" applyFill="1" applyBorder="1" applyAlignment="1" applyProtection="1">
      <alignment vertical="center"/>
      <protection locked="0" hidden="1"/>
    </xf>
    <xf numFmtId="0" fontId="18" fillId="7" borderId="87" xfId="1" applyNumberFormat="1" applyFont="1" applyFill="1" applyBorder="1" applyAlignment="1" applyProtection="1">
      <alignment horizontal="center" vertical="center"/>
      <protection hidden="1"/>
    </xf>
    <xf numFmtId="0" fontId="18" fillId="7" borderId="88" xfId="1" applyNumberFormat="1" applyFont="1" applyFill="1" applyBorder="1" applyAlignment="1" applyProtection="1">
      <alignment vertical="center"/>
      <protection hidden="1"/>
    </xf>
    <xf numFmtId="0" fontId="18" fillId="0" borderId="0" xfId="1" applyNumberFormat="1" applyFont="1" applyAlignment="1" applyProtection="1">
      <alignment horizontal="center" vertical="center" wrapText="1"/>
      <protection hidden="1"/>
    </xf>
    <xf numFmtId="0" fontId="20" fillId="0" borderId="0" xfId="1" applyNumberFormat="1" applyFont="1" applyProtection="1">
      <protection hidden="1"/>
    </xf>
    <xf numFmtId="0" fontId="18" fillId="0" borderId="0" xfId="1" applyNumberFormat="1" applyFont="1" applyAlignment="1" applyProtection="1">
      <alignment wrapText="1"/>
      <protection hidden="1"/>
    </xf>
    <xf numFmtId="0" fontId="20" fillId="0" borderId="0" xfId="1" applyNumberFormat="1" applyFont="1" applyAlignment="1" applyProtection="1">
      <alignment wrapText="1"/>
      <protection hidden="1"/>
    </xf>
    <xf numFmtId="0" fontId="28" fillId="0" borderId="0" xfId="5" applyFont="1" applyAlignment="1" applyProtection="1">
      <alignment vertical="center"/>
      <protection hidden="1"/>
    </xf>
    <xf numFmtId="0" fontId="28" fillId="0" borderId="0" xfId="1" applyFont="1" applyAlignment="1" applyProtection="1">
      <alignment vertical="center"/>
      <protection hidden="1"/>
    </xf>
    <xf numFmtId="0" fontId="29" fillId="0" borderId="0" xfId="5" applyFont="1" applyAlignment="1" applyProtection="1">
      <alignment vertical="center"/>
      <protection hidden="1"/>
    </xf>
    <xf numFmtId="0" fontId="17" fillId="0" borderId="0" xfId="4" applyNumberFormat="1" applyFont="1" applyAlignment="1" applyProtection="1">
      <alignment vertical="center"/>
      <protection hidden="1"/>
    </xf>
    <xf numFmtId="0" fontId="29" fillId="0" borderId="0" xfId="4" applyNumberFormat="1" applyFont="1" applyAlignment="1" applyProtection="1">
      <alignment vertical="center"/>
      <protection hidden="1"/>
    </xf>
    <xf numFmtId="0" fontId="29" fillId="0" borderId="0" xfId="5" applyNumberFormat="1" applyFont="1" applyAlignment="1" applyProtection="1">
      <alignment vertical="center"/>
      <protection hidden="1"/>
    </xf>
    <xf numFmtId="0" fontId="20" fillId="0" borderId="0" xfId="4" applyNumberFormat="1" applyFont="1" applyAlignment="1" applyProtection="1">
      <alignment vertical="center"/>
      <protection hidden="1"/>
    </xf>
    <xf numFmtId="0" fontId="30" fillId="0" borderId="0" xfId="5" applyNumberFormat="1" applyFont="1" applyAlignment="1" applyProtection="1">
      <alignment horizontal="center" vertical="center"/>
      <protection hidden="1"/>
    </xf>
    <xf numFmtId="0" fontId="30" fillId="0" borderId="0" xfId="5" applyNumberFormat="1" applyFont="1" applyAlignment="1" applyProtection="1">
      <alignment vertical="center"/>
      <protection hidden="1"/>
    </xf>
    <xf numFmtId="0" fontId="30" fillId="0" borderId="0" xfId="4" applyNumberFormat="1" applyFont="1" applyAlignment="1" applyProtection="1">
      <alignment vertical="center"/>
      <protection hidden="1"/>
    </xf>
    <xf numFmtId="0" fontId="29" fillId="0" borderId="0" xfId="5" applyNumberFormat="1" applyFont="1" applyAlignment="1" applyProtection="1">
      <alignment horizontal="center" vertical="center"/>
      <protection hidden="1"/>
    </xf>
    <xf numFmtId="0" fontId="29" fillId="0" borderId="17" xfId="5" applyNumberFormat="1" applyFont="1" applyBorder="1" applyAlignment="1" applyProtection="1">
      <alignment vertical="center"/>
      <protection hidden="1"/>
    </xf>
    <xf numFmtId="0" fontId="29" fillId="0" borderId="0" xfId="4" applyNumberFormat="1" applyFont="1" applyAlignment="1" applyProtection="1">
      <alignment horizontal="center" vertical="center"/>
      <protection hidden="1"/>
    </xf>
    <xf numFmtId="0" fontId="29" fillId="0" borderId="7" xfId="4" applyNumberFormat="1" applyFont="1" applyBorder="1" applyAlignment="1" applyProtection="1">
      <alignment vertical="center"/>
      <protection hidden="1"/>
    </xf>
    <xf numFmtId="0" fontId="29" fillId="0" borderId="42" xfId="4" applyNumberFormat="1" applyFont="1" applyBorder="1" applyAlignment="1" applyProtection="1">
      <alignment horizontal="center" vertical="center"/>
      <protection hidden="1"/>
    </xf>
    <xf numFmtId="0" fontId="30" fillId="0" borderId="0" xfId="4" applyNumberFormat="1" applyFont="1" applyAlignment="1" applyProtection="1">
      <alignment horizontal="left" vertical="center"/>
      <protection hidden="1"/>
    </xf>
    <xf numFmtId="0" fontId="29" fillId="0" borderId="0" xfId="4" applyNumberFormat="1" applyFont="1" applyAlignment="1" applyProtection="1">
      <alignment vertical="center" shrinkToFit="1"/>
      <protection hidden="1"/>
    </xf>
    <xf numFmtId="0" fontId="29" fillId="0" borderId="57" xfId="5" applyNumberFormat="1" applyFont="1" applyBorder="1" applyAlignment="1" applyProtection="1">
      <alignment vertical="center"/>
      <protection hidden="1"/>
    </xf>
    <xf numFmtId="0" fontId="29" fillId="0" borderId="49" xfId="4" applyNumberFormat="1" applyFont="1" applyBorder="1" applyAlignment="1" applyProtection="1">
      <alignment vertical="center"/>
      <protection hidden="1"/>
    </xf>
    <xf numFmtId="0" fontId="29" fillId="0" borderId="49" xfId="5" applyNumberFormat="1" applyFont="1" applyBorder="1" applyAlignment="1" applyProtection="1">
      <alignment vertical="center"/>
      <protection hidden="1"/>
    </xf>
    <xf numFmtId="0" fontId="29" fillId="3" borderId="48" xfId="4" applyNumberFormat="1" applyFont="1" applyFill="1" applyBorder="1" applyAlignment="1" applyProtection="1">
      <alignment horizontal="right" vertical="center" wrapText="1"/>
      <protection hidden="1"/>
    </xf>
    <xf numFmtId="0" fontId="29" fillId="3" borderId="49" xfId="4" applyNumberFormat="1" applyFont="1" applyFill="1" applyBorder="1" applyAlignment="1" applyProtection="1">
      <alignment horizontal="right" vertical="center"/>
      <protection hidden="1"/>
    </xf>
    <xf numFmtId="0" fontId="29" fillId="3" borderId="49" xfId="5" applyNumberFormat="1" applyFont="1" applyFill="1" applyBorder="1" applyAlignment="1" applyProtection="1">
      <alignment vertical="center"/>
      <protection hidden="1"/>
    </xf>
    <xf numFmtId="0" fontId="18" fillId="3" borderId="58" xfId="1" applyNumberFormat="1" applyFont="1" applyFill="1" applyBorder="1" applyAlignment="1" applyProtection="1">
      <alignment horizontal="left" vertical="center"/>
      <protection hidden="1"/>
    </xf>
    <xf numFmtId="0" fontId="29" fillId="0" borderId="36" xfId="1" applyNumberFormat="1" applyFont="1" applyBorder="1" applyAlignment="1" applyProtection="1">
      <alignment horizontal="center" vertical="center"/>
      <protection hidden="1"/>
    </xf>
    <xf numFmtId="0" fontId="30" fillId="0" borderId="0" xfId="4" applyNumberFormat="1" applyFont="1" applyAlignment="1" applyProtection="1">
      <alignment horizontal="center" vertical="center" textRotation="255"/>
      <protection hidden="1"/>
    </xf>
    <xf numFmtId="0" fontId="30" fillId="0" borderId="0" xfId="6" applyNumberFormat="1" applyFont="1" applyAlignment="1" applyProtection="1">
      <alignment vertical="center"/>
      <protection hidden="1"/>
    </xf>
    <xf numFmtId="0" fontId="30" fillId="0" borderId="0" xfId="6" applyNumberFormat="1" applyFont="1" applyAlignment="1" applyProtection="1">
      <alignment horizontal="left" vertical="center"/>
      <protection hidden="1"/>
    </xf>
    <xf numFmtId="0" fontId="29" fillId="0" borderId="0" xfId="1" applyNumberFormat="1" applyFont="1" applyAlignment="1" applyProtection="1">
      <alignment horizontal="center" vertical="center"/>
      <protection hidden="1"/>
    </xf>
    <xf numFmtId="0" fontId="29" fillId="0" borderId="0" xfId="1" applyNumberFormat="1" applyFont="1" applyAlignment="1" applyProtection="1">
      <alignment vertical="center"/>
      <protection hidden="1"/>
    </xf>
    <xf numFmtId="0" fontId="7" fillId="0" borderId="0" xfId="7" applyFont="1">
      <alignment vertical="center"/>
    </xf>
    <xf numFmtId="0" fontId="18" fillId="0" borderId="0" xfId="7" applyFont="1">
      <alignment vertical="center"/>
    </xf>
    <xf numFmtId="0" fontId="44" fillId="0" borderId="0" xfId="7" applyFont="1">
      <alignment vertical="center"/>
    </xf>
    <xf numFmtId="0" fontId="46" fillId="0" borderId="0" xfId="7" applyFont="1">
      <alignment vertical="center"/>
    </xf>
    <xf numFmtId="0" fontId="17" fillId="0" borderId="0" xfId="7" applyNumberFormat="1" applyFont="1">
      <alignment vertical="center"/>
    </xf>
    <xf numFmtId="0" fontId="20" fillId="0" borderId="0" xfId="7" applyNumberFormat="1" applyFont="1">
      <alignment vertical="center"/>
    </xf>
    <xf numFmtId="0" fontId="19" fillId="0" borderId="0" xfId="7" applyNumberFormat="1" applyFont="1">
      <alignment vertical="center"/>
    </xf>
    <xf numFmtId="0" fontId="18" fillId="0" borderId="0" xfId="7" applyNumberFormat="1" applyFont="1">
      <alignment vertical="center"/>
    </xf>
    <xf numFmtId="0" fontId="20" fillId="0" borderId="0" xfId="7" applyNumberFormat="1" applyFont="1" applyAlignment="1">
      <alignment horizontal="center" vertical="center"/>
    </xf>
    <xf numFmtId="0" fontId="32" fillId="0" borderId="0" xfId="7" applyNumberFormat="1" applyFont="1">
      <alignment vertical="center"/>
    </xf>
    <xf numFmtId="0" fontId="33" fillId="0" borderId="0" xfId="7" applyNumberFormat="1" applyFont="1">
      <alignment vertical="center"/>
    </xf>
    <xf numFmtId="0" fontId="34" fillId="0" borderId="0" xfId="7" applyNumberFormat="1" applyFont="1">
      <alignment vertical="center"/>
    </xf>
    <xf numFmtId="0" fontId="18" fillId="0" borderId="7" xfId="7" applyNumberFormat="1" applyFont="1" applyBorder="1">
      <alignment vertical="center"/>
    </xf>
    <xf numFmtId="0" fontId="18" fillId="0" borderId="0" xfId="7" applyNumberFormat="1" applyFont="1" applyAlignment="1">
      <alignment horizontal="center" vertical="center"/>
    </xf>
    <xf numFmtId="0" fontId="18" fillId="3" borderId="0" xfId="7" applyNumberFormat="1" applyFont="1" applyFill="1" applyAlignment="1">
      <alignment horizontal="center" vertical="center"/>
    </xf>
    <xf numFmtId="0" fontId="18" fillId="0" borderId="0" xfId="7" applyNumberFormat="1" applyFont="1" applyAlignment="1">
      <alignment horizontal="left" vertical="center"/>
    </xf>
    <xf numFmtId="0" fontId="18" fillId="7" borderId="126" xfId="7" applyNumberFormat="1" applyFont="1" applyFill="1" applyBorder="1" applyAlignment="1">
      <alignment vertical="center" shrinkToFit="1"/>
    </xf>
    <xf numFmtId="0" fontId="18" fillId="7" borderId="127" xfId="7" applyNumberFormat="1" applyFont="1" applyFill="1" applyBorder="1" applyAlignment="1">
      <alignment vertical="center" shrinkToFit="1"/>
    </xf>
    <xf numFmtId="0" fontId="18" fillId="7" borderId="128" xfId="7" applyNumberFormat="1" applyFont="1" applyFill="1" applyBorder="1" applyAlignment="1">
      <alignment vertical="center" shrinkToFit="1"/>
    </xf>
    <xf numFmtId="0" fontId="18" fillId="7" borderId="129" xfId="7" applyNumberFormat="1" applyFont="1" applyFill="1" applyBorder="1" applyAlignment="1">
      <alignment vertical="center" shrinkToFit="1"/>
    </xf>
    <xf numFmtId="0" fontId="18" fillId="7" borderId="130" xfId="7" applyNumberFormat="1" applyFont="1" applyFill="1" applyBorder="1" applyAlignment="1">
      <alignment vertical="center" shrinkToFit="1"/>
    </xf>
    <xf numFmtId="0" fontId="18" fillId="7" borderId="131" xfId="7" applyNumberFormat="1" applyFont="1" applyFill="1" applyBorder="1" applyAlignment="1">
      <alignment vertical="center" shrinkToFit="1"/>
    </xf>
    <xf numFmtId="0" fontId="19" fillId="7" borderId="127" xfId="7" applyNumberFormat="1" applyFont="1" applyFill="1" applyBorder="1" applyAlignment="1">
      <alignment vertical="center" shrinkToFit="1"/>
    </xf>
    <xf numFmtId="0" fontId="19" fillId="7" borderId="132" xfId="7" applyNumberFormat="1" applyFont="1" applyFill="1" applyBorder="1" applyAlignment="1">
      <alignment vertical="center" shrinkToFit="1"/>
    </xf>
    <xf numFmtId="0" fontId="35" fillId="0" borderId="147" xfId="7" applyNumberFormat="1" applyFont="1" applyBorder="1" applyAlignment="1">
      <alignment horizontal="center" vertical="center"/>
    </xf>
    <xf numFmtId="0" fontId="35" fillId="0" borderId="8" xfId="7" applyNumberFormat="1" applyFont="1" applyBorder="1" applyAlignment="1">
      <alignment horizontal="center" vertical="center"/>
    </xf>
    <xf numFmtId="0" fontId="19" fillId="7" borderId="151" xfId="7" applyNumberFormat="1" applyFont="1" applyFill="1" applyBorder="1" applyAlignment="1">
      <alignment horizontal="center" vertical="center"/>
    </xf>
    <xf numFmtId="0" fontId="19" fillId="7" borderId="152" xfId="7" applyNumberFormat="1" applyFont="1" applyFill="1" applyBorder="1" applyAlignment="1">
      <alignment horizontal="center" vertical="center"/>
    </xf>
    <xf numFmtId="0" fontId="19" fillId="7" borderId="153" xfId="7" applyNumberFormat="1" applyFont="1" applyFill="1" applyBorder="1" applyAlignment="1">
      <alignment horizontal="center" vertical="center"/>
    </xf>
    <xf numFmtId="0" fontId="19" fillId="7" borderId="154" xfId="7" applyNumberFormat="1" applyFont="1" applyFill="1" applyBorder="1" applyAlignment="1">
      <alignment horizontal="center" vertical="center"/>
    </xf>
    <xf numFmtId="0" fontId="19" fillId="7" borderId="155" xfId="7" applyNumberFormat="1" applyFont="1" applyFill="1" applyBorder="1" applyAlignment="1">
      <alignment horizontal="center" vertical="center"/>
    </xf>
    <xf numFmtId="0" fontId="19" fillId="7" borderId="156" xfId="7" applyNumberFormat="1" applyFont="1" applyFill="1" applyBorder="1" applyAlignment="1">
      <alignment horizontal="center" vertical="center"/>
    </xf>
    <xf numFmtId="0" fontId="19" fillId="7" borderId="111" xfId="7" applyNumberFormat="1" applyFont="1" applyFill="1" applyBorder="1" applyAlignment="1">
      <alignment horizontal="center" vertical="center"/>
    </xf>
    <xf numFmtId="0" fontId="19" fillId="7" borderId="157" xfId="7" applyNumberFormat="1" applyFont="1" applyFill="1" applyBorder="1" applyAlignment="1">
      <alignment horizontal="center" vertical="center"/>
    </xf>
    <xf numFmtId="0" fontId="19" fillId="7" borderId="110" xfId="7" applyNumberFormat="1" applyFont="1" applyFill="1" applyBorder="1" applyAlignment="1">
      <alignment horizontal="center" vertical="center"/>
    </xf>
    <xf numFmtId="0" fontId="19" fillId="7" borderId="112" xfId="7" applyNumberFormat="1" applyFont="1" applyFill="1" applyBorder="1" applyAlignment="1">
      <alignment horizontal="center" vertical="center"/>
    </xf>
    <xf numFmtId="0" fontId="19" fillId="7" borderId="158" xfId="7" applyNumberFormat="1" applyFont="1" applyFill="1" applyBorder="1" applyAlignment="1">
      <alignment horizontal="center" vertical="center"/>
    </xf>
    <xf numFmtId="0" fontId="19" fillId="7" borderId="137" xfId="7" applyNumberFormat="1" applyFont="1" applyFill="1" applyBorder="1" applyAlignment="1">
      <alignment horizontal="center" vertical="center"/>
    </xf>
    <xf numFmtId="0" fontId="38" fillId="0" borderId="0" xfId="7" applyNumberFormat="1" applyFont="1" applyAlignment="1">
      <alignment vertical="center" wrapText="1"/>
    </xf>
    <xf numFmtId="0" fontId="33" fillId="0" borderId="0" xfId="7" applyNumberFormat="1" applyFont="1" applyAlignment="1">
      <alignment vertical="center" wrapText="1"/>
    </xf>
    <xf numFmtId="0" fontId="39" fillId="0" borderId="0" xfId="7" applyNumberFormat="1" applyFont="1" applyAlignment="1">
      <alignment vertical="center" wrapText="1"/>
    </xf>
    <xf numFmtId="0" fontId="40" fillId="0" borderId="0" xfId="7" applyNumberFormat="1" applyFont="1">
      <alignment vertical="center"/>
    </xf>
    <xf numFmtId="0" fontId="41" fillId="0" borderId="0" xfId="7" applyNumberFormat="1" applyFont="1">
      <alignment vertical="center"/>
    </xf>
    <xf numFmtId="0" fontId="46" fillId="0" borderId="0" xfId="7" applyNumberFormat="1" applyFont="1">
      <alignment vertical="center"/>
    </xf>
    <xf numFmtId="0" fontId="46" fillId="0" borderId="0" xfId="7" applyNumberFormat="1" applyFont="1" applyAlignment="1">
      <alignment horizontal="left" vertical="center"/>
    </xf>
    <xf numFmtId="0" fontId="47" fillId="0" borderId="0" xfId="7" applyNumberFormat="1" applyFont="1">
      <alignment vertical="center"/>
    </xf>
    <xf numFmtId="0" fontId="46" fillId="0" borderId="173" xfId="7" applyNumberFormat="1" applyFont="1" applyBorder="1" applyAlignment="1">
      <alignment vertical="center" shrinkToFit="1"/>
    </xf>
    <xf numFmtId="0" fontId="46" fillId="0" borderId="127" xfId="7" applyNumberFormat="1" applyFont="1" applyBorder="1" applyAlignment="1">
      <alignment vertical="center" shrinkToFit="1"/>
    </xf>
    <xf numFmtId="0" fontId="46" fillId="0" borderId="128" xfId="7" applyNumberFormat="1" applyFont="1" applyBorder="1" applyAlignment="1">
      <alignment vertical="center" shrinkToFit="1"/>
    </xf>
    <xf numFmtId="0" fontId="46" fillId="0" borderId="129" xfId="7" applyNumberFormat="1" applyFont="1" applyBorder="1" applyAlignment="1">
      <alignment vertical="center" shrinkToFit="1"/>
    </xf>
    <xf numFmtId="0" fontId="46" fillId="0" borderId="130" xfId="7" applyNumberFormat="1" applyFont="1" applyBorder="1" applyAlignment="1">
      <alignment vertical="center" shrinkToFit="1"/>
    </xf>
    <xf numFmtId="0" fontId="46" fillId="0" borderId="131" xfId="7" applyNumberFormat="1" applyFont="1" applyBorder="1" applyAlignment="1">
      <alignment vertical="center" shrinkToFit="1"/>
    </xf>
    <xf numFmtId="0" fontId="47" fillId="0" borderId="127" xfId="7" applyNumberFormat="1" applyFont="1" applyBorder="1" applyAlignment="1">
      <alignment vertical="center" shrinkToFit="1"/>
    </xf>
    <xf numFmtId="0" fontId="47" fillId="0" borderId="174" xfId="7" applyNumberFormat="1" applyFont="1" applyBorder="1" applyAlignment="1">
      <alignment vertical="center" shrinkToFit="1"/>
    </xf>
    <xf numFmtId="0" fontId="47" fillId="0" borderId="101" xfId="7" applyNumberFormat="1" applyFont="1" applyBorder="1" applyAlignment="1">
      <alignment horizontal="center" vertical="center" shrinkToFit="1"/>
    </xf>
    <xf numFmtId="0" fontId="47" fillId="0" borderId="176" xfId="7" applyNumberFormat="1" applyFont="1" applyBorder="1" applyAlignment="1">
      <alignment horizontal="center" vertical="center" shrinkToFit="1"/>
    </xf>
    <xf numFmtId="0" fontId="47" fillId="0" borderId="179" xfId="7" applyNumberFormat="1" applyFont="1" applyBorder="1">
      <alignment vertical="center"/>
    </xf>
    <xf numFmtId="0" fontId="47" fillId="0" borderId="180" xfId="7" applyNumberFormat="1" applyFont="1" applyBorder="1">
      <alignment vertical="center"/>
    </xf>
    <xf numFmtId="0" fontId="47" fillId="0" borderId="181" xfId="7" applyNumberFormat="1" applyFont="1" applyBorder="1">
      <alignment vertical="center"/>
    </xf>
    <xf numFmtId="0" fontId="47" fillId="0" borderId="182" xfId="7" applyNumberFormat="1" applyFont="1" applyBorder="1">
      <alignment vertical="center"/>
    </xf>
    <xf numFmtId="0" fontId="47" fillId="0" borderId="183" xfId="7" applyNumberFormat="1" applyFont="1" applyBorder="1">
      <alignment vertical="center"/>
    </xf>
    <xf numFmtId="0" fontId="47" fillId="0" borderId="184" xfId="7" applyNumberFormat="1" applyFont="1" applyBorder="1">
      <alignment vertical="center"/>
    </xf>
    <xf numFmtId="0" fontId="47" fillId="0" borderId="185" xfId="7" applyNumberFormat="1" applyFont="1" applyBorder="1">
      <alignment vertical="center"/>
    </xf>
    <xf numFmtId="0" fontId="47" fillId="0" borderId="186" xfId="7" applyNumberFormat="1" applyFont="1" applyBorder="1" applyAlignment="1">
      <alignment horizontal="center" vertical="center"/>
    </xf>
    <xf numFmtId="0" fontId="47" fillId="0" borderId="187" xfId="7" applyNumberFormat="1" applyFont="1" applyBorder="1" applyAlignment="1">
      <alignment horizontal="right" vertical="center"/>
    </xf>
    <xf numFmtId="0" fontId="47" fillId="0" borderId="188" xfId="7" applyNumberFormat="1" applyFont="1" applyBorder="1">
      <alignment vertical="center"/>
    </xf>
    <xf numFmtId="0" fontId="47" fillId="0" borderId="141" xfId="7" applyNumberFormat="1" applyFont="1" applyBorder="1" applyAlignment="1">
      <alignment horizontal="left" vertical="center"/>
    </xf>
    <xf numFmtId="0" fontId="47" fillId="0" borderId="20" xfId="7" applyNumberFormat="1" applyFont="1" applyBorder="1">
      <alignment vertical="center"/>
    </xf>
    <xf numFmtId="0" fontId="19" fillId="0" borderId="189" xfId="7" applyNumberFormat="1" applyFont="1" applyBorder="1" applyAlignment="1">
      <alignment horizontal="center" vertical="center"/>
    </xf>
    <xf numFmtId="0" fontId="47" fillId="0" borderId="190" xfId="7" applyNumberFormat="1" applyFont="1" applyBorder="1" applyAlignment="1">
      <alignment horizontal="right" vertical="center"/>
    </xf>
    <xf numFmtId="0" fontId="47" fillId="0" borderId="121" xfId="7" applyNumberFormat="1" applyFont="1" applyBorder="1">
      <alignment vertical="center"/>
    </xf>
    <xf numFmtId="0" fontId="47" fillId="0" borderId="122" xfId="7" applyNumberFormat="1" applyFont="1" applyBorder="1" applyAlignment="1">
      <alignment horizontal="left" vertical="center"/>
    </xf>
    <xf numFmtId="0" fontId="47" fillId="0" borderId="191" xfId="7" applyNumberFormat="1" applyFont="1" applyBorder="1" applyAlignment="1">
      <alignment horizontal="center" vertical="center"/>
    </xf>
    <xf numFmtId="0" fontId="47" fillId="0" borderId="192" xfId="7" applyNumberFormat="1" applyFont="1" applyBorder="1" applyAlignment="1">
      <alignment horizontal="right" vertical="center"/>
    </xf>
    <xf numFmtId="0" fontId="47" fillId="0" borderId="134" xfId="7" applyNumberFormat="1" applyFont="1" applyBorder="1">
      <alignment vertical="center"/>
    </xf>
    <xf numFmtId="0" fontId="47" fillId="0" borderId="135" xfId="7" applyNumberFormat="1" applyFont="1" applyBorder="1" applyAlignment="1">
      <alignment horizontal="left" vertical="center"/>
    </xf>
    <xf numFmtId="0" fontId="49" fillId="0" borderId="0" xfId="7" applyNumberFormat="1" applyFont="1" applyAlignment="1">
      <alignment vertical="top" wrapText="1"/>
    </xf>
    <xf numFmtId="0" fontId="46" fillId="0" borderId="0" xfId="7" applyNumberFormat="1" applyFont="1" applyAlignment="1">
      <alignment vertical="center"/>
    </xf>
    <xf numFmtId="0" fontId="18" fillId="0" borderId="0" xfId="1" applyFont="1" applyAlignment="1" applyProtection="1">
      <alignment horizontal="center" vertical="center"/>
      <protection locked="0" hidden="1"/>
    </xf>
    <xf numFmtId="0" fontId="18" fillId="0" borderId="0" xfId="1" applyNumberFormat="1" applyFont="1" applyAlignment="1" applyProtection="1">
      <alignment horizontal="center" vertical="center"/>
      <protection locked="0" hidden="1"/>
    </xf>
    <xf numFmtId="0" fontId="18" fillId="3" borderId="11" xfId="1" applyFont="1" applyFill="1" applyBorder="1" applyAlignment="1" applyProtection="1">
      <alignment vertical="center"/>
      <protection hidden="1"/>
    </xf>
    <xf numFmtId="0" fontId="29" fillId="3" borderId="11" xfId="5" applyFont="1" applyFill="1" applyBorder="1" applyAlignment="1" applyProtection="1">
      <alignment vertical="center"/>
      <protection hidden="1"/>
    </xf>
    <xf numFmtId="0" fontId="18" fillId="3" borderId="16" xfId="1" applyFont="1" applyFill="1" applyBorder="1" applyAlignment="1" applyProtection="1">
      <alignment vertical="center"/>
      <protection hidden="1"/>
    </xf>
    <xf numFmtId="0" fontId="18" fillId="0" borderId="0" xfId="1" applyFont="1" applyAlignment="1" applyProtection="1">
      <alignment vertical="center" wrapText="1"/>
      <protection locked="0" hidden="1"/>
    </xf>
    <xf numFmtId="0" fontId="18" fillId="0" borderId="0" xfId="1" applyNumberFormat="1" applyFont="1" applyAlignment="1" applyProtection="1">
      <alignment vertical="center" wrapText="1"/>
      <protection hidden="1"/>
    </xf>
    <xf numFmtId="0" fontId="29" fillId="3" borderId="11" xfId="4" applyNumberFormat="1" applyFont="1" applyFill="1" applyBorder="1" applyAlignment="1" applyProtection="1">
      <alignment horizontal="right" vertical="center" wrapText="1"/>
      <protection hidden="1"/>
    </xf>
    <xf numFmtId="0" fontId="29" fillId="3" borderId="11" xfId="4" applyNumberFormat="1" applyFont="1" applyFill="1" applyBorder="1" applyAlignment="1" applyProtection="1">
      <alignment horizontal="right" vertical="center"/>
      <protection hidden="1"/>
    </xf>
    <xf numFmtId="0" fontId="18" fillId="3" borderId="11" xfId="1" applyNumberFormat="1" applyFont="1" applyFill="1" applyBorder="1" applyAlignment="1" applyProtection="1">
      <alignment vertical="center"/>
      <protection hidden="1"/>
    </xf>
    <xf numFmtId="0" fontId="29" fillId="3" borderId="11" xfId="5" applyNumberFormat="1" applyFont="1" applyFill="1" applyBorder="1" applyAlignment="1" applyProtection="1">
      <alignment vertical="center"/>
      <protection hidden="1"/>
    </xf>
    <xf numFmtId="0" fontId="18" fillId="5" borderId="11" xfId="1" applyNumberFormat="1" applyFont="1" applyFill="1" applyBorder="1" applyAlignment="1" applyProtection="1">
      <alignment horizontal="left" vertical="center"/>
      <protection hidden="1"/>
    </xf>
    <xf numFmtId="0" fontId="18" fillId="3" borderId="16" xfId="1" applyNumberFormat="1" applyFont="1" applyFill="1" applyBorder="1" applyAlignment="1" applyProtection="1">
      <alignment vertical="center"/>
      <protection hidden="1"/>
    </xf>
    <xf numFmtId="0" fontId="18" fillId="0" borderId="0" xfId="1" applyNumberFormat="1" applyFont="1" applyAlignment="1" applyProtection="1">
      <alignment vertical="center" wrapText="1"/>
      <protection locked="0" hidden="1"/>
    </xf>
    <xf numFmtId="0" fontId="18" fillId="0" borderId="0" xfId="1" applyNumberFormat="1" applyFont="1" applyAlignment="1" applyProtection="1">
      <alignment horizontal="center" vertical="center" wrapText="1"/>
      <protection locked="0" hidden="1"/>
    </xf>
    <xf numFmtId="0" fontId="7" fillId="0" borderId="0" xfId="1" applyFont="1" applyAlignment="1" applyProtection="1">
      <alignment horizontal="center" vertical="center"/>
      <protection hidden="1"/>
    </xf>
    <xf numFmtId="0" fontId="18" fillId="0" borderId="49" xfId="1" applyFont="1" applyBorder="1" applyAlignment="1" applyProtection="1">
      <alignment vertical="center"/>
      <protection hidden="1"/>
    </xf>
    <xf numFmtId="0" fontId="18" fillId="0" borderId="0" xfId="1" applyFont="1" applyAlignment="1" applyProtection="1">
      <alignment horizontal="left" vertical="center"/>
      <protection hidden="1"/>
    </xf>
    <xf numFmtId="0" fontId="18" fillId="3" borderId="2" xfId="1" applyFont="1" applyFill="1" applyBorder="1" applyAlignment="1" applyProtection="1">
      <alignment vertical="center"/>
      <protection hidden="1"/>
    </xf>
    <xf numFmtId="0" fontId="18" fillId="3" borderId="38" xfId="1" applyFont="1" applyFill="1" applyBorder="1" applyAlignment="1" applyProtection="1">
      <alignment vertical="center"/>
      <protection hidden="1"/>
    </xf>
    <xf numFmtId="0" fontId="18" fillId="3" borderId="0" xfId="1" applyFont="1" applyFill="1" applyAlignment="1" applyProtection="1">
      <alignment horizontal="center" vertical="center"/>
      <protection locked="0" hidden="1"/>
    </xf>
    <xf numFmtId="0" fontId="18" fillId="3" borderId="6" xfId="1" applyFont="1" applyFill="1" applyBorder="1" applyAlignment="1" applyProtection="1">
      <alignment vertical="center"/>
      <protection locked="0" hidden="1"/>
    </xf>
    <xf numFmtId="0" fontId="18" fillId="3" borderId="42" xfId="1" applyFont="1" applyFill="1" applyBorder="1" applyAlignment="1" applyProtection="1">
      <alignment vertical="center"/>
      <protection hidden="1"/>
    </xf>
    <xf numFmtId="0" fontId="18" fillId="3" borderId="54" xfId="1" applyFont="1" applyFill="1" applyBorder="1" applyAlignment="1" applyProtection="1">
      <alignment vertical="center"/>
      <protection hidden="1"/>
    </xf>
    <xf numFmtId="0" fontId="18" fillId="0" borderId="0" xfId="1" applyFont="1" applyAlignment="1" applyProtection="1">
      <alignment vertical="center"/>
      <protection locked="0" hidden="1"/>
    </xf>
    <xf numFmtId="0" fontId="18" fillId="0" borderId="51" xfId="1" applyNumberFormat="1" applyFont="1" applyBorder="1" applyAlignment="1" applyProtection="1">
      <alignment vertical="center"/>
      <protection hidden="1"/>
    </xf>
    <xf numFmtId="0" fontId="18" fillId="0" borderId="27" xfId="1" applyNumberFormat="1" applyFont="1" applyBorder="1" applyAlignment="1" applyProtection="1">
      <alignment vertical="center"/>
      <protection hidden="1"/>
    </xf>
    <xf numFmtId="0" fontId="18" fillId="0" borderId="61" xfId="1" applyNumberFormat="1" applyFont="1" applyBorder="1" applyAlignment="1" applyProtection="1">
      <alignment vertical="center"/>
      <protection hidden="1"/>
    </xf>
    <xf numFmtId="0" fontId="18" fillId="0" borderId="17" xfId="1" applyNumberFormat="1" applyFont="1" applyBorder="1" applyAlignment="1" applyProtection="1">
      <alignment vertical="center"/>
      <protection hidden="1"/>
    </xf>
    <xf numFmtId="0" fontId="18" fillId="0" borderId="33" xfId="1" applyNumberFormat="1" applyFont="1" applyBorder="1" applyAlignment="1" applyProtection="1">
      <alignment vertical="center"/>
      <protection hidden="1"/>
    </xf>
    <xf numFmtId="0" fontId="18" fillId="0" borderId="17" xfId="1" applyNumberFormat="1" applyFont="1" applyBorder="1" applyAlignment="1" applyProtection="1">
      <alignment horizontal="left" vertical="center"/>
      <protection hidden="1"/>
    </xf>
    <xf numFmtId="0" fontId="18" fillId="0" borderId="0" xfId="1" applyNumberFormat="1" applyFont="1" applyAlignment="1" applyProtection="1">
      <alignment horizontal="left" vertical="center"/>
      <protection locked="0" hidden="1"/>
    </xf>
    <xf numFmtId="0" fontId="18" fillId="0" borderId="33" xfId="1" applyNumberFormat="1" applyFont="1" applyBorder="1" applyAlignment="1" applyProtection="1">
      <alignment horizontal="left" vertical="center"/>
      <protection hidden="1"/>
    </xf>
    <xf numFmtId="0" fontId="18" fillId="0" borderId="0" xfId="1" applyNumberFormat="1" applyFont="1" applyAlignment="1" applyProtection="1">
      <alignment horizontal="left" vertical="center" wrapText="1"/>
      <protection hidden="1"/>
    </xf>
    <xf numFmtId="0" fontId="18" fillId="0" borderId="52" xfId="1" applyNumberFormat="1" applyFont="1" applyBorder="1" applyAlignment="1" applyProtection="1">
      <alignment vertical="center"/>
      <protection hidden="1"/>
    </xf>
    <xf numFmtId="0" fontId="18" fillId="0" borderId="36" xfId="1" applyNumberFormat="1" applyFont="1" applyBorder="1" applyAlignment="1" applyProtection="1">
      <alignment vertical="center"/>
      <protection hidden="1"/>
    </xf>
    <xf numFmtId="0" fontId="18" fillId="0" borderId="36" xfId="1" applyNumberFormat="1" applyFont="1" applyBorder="1" applyAlignment="1" applyProtection="1">
      <alignment vertical="center"/>
      <protection locked="0" hidden="1"/>
    </xf>
    <xf numFmtId="0" fontId="18" fillId="0" borderId="36" xfId="1" applyNumberFormat="1" applyFont="1" applyBorder="1" applyAlignment="1" applyProtection="1">
      <alignment horizontal="left" vertical="center" wrapText="1"/>
      <protection hidden="1"/>
    </xf>
    <xf numFmtId="0" fontId="18" fillId="0" borderId="41" xfId="1" applyNumberFormat="1" applyFont="1" applyBorder="1" applyAlignment="1" applyProtection="1">
      <alignment vertical="center"/>
      <protection hidden="1"/>
    </xf>
    <xf numFmtId="0" fontId="18" fillId="0" borderId="53" xfId="1" applyNumberFormat="1" applyFont="1" applyBorder="1" applyAlignment="1" applyProtection="1">
      <alignment vertical="center"/>
      <protection hidden="1"/>
    </xf>
    <xf numFmtId="0" fontId="18" fillId="0" borderId="3" xfId="1" applyNumberFormat="1" applyFont="1" applyBorder="1" applyAlignment="1" applyProtection="1">
      <alignment vertical="center"/>
      <protection hidden="1"/>
    </xf>
    <xf numFmtId="0" fontId="18" fillId="0" borderId="3" xfId="1" applyNumberFormat="1" applyFont="1" applyBorder="1" applyAlignment="1" applyProtection="1">
      <alignment horizontal="left" vertical="center" wrapText="1"/>
      <protection hidden="1"/>
    </xf>
    <xf numFmtId="0" fontId="18" fillId="0" borderId="54" xfId="1" applyNumberFormat="1" applyFont="1" applyBorder="1" applyAlignment="1" applyProtection="1">
      <alignment vertical="center"/>
      <protection hidden="1"/>
    </xf>
    <xf numFmtId="0" fontId="18" fillId="3" borderId="27" xfId="1" applyNumberFormat="1" applyFont="1" applyFill="1" applyBorder="1" applyAlignment="1" applyProtection="1">
      <alignment vertical="center"/>
      <protection hidden="1"/>
    </xf>
    <xf numFmtId="0" fontId="18" fillId="3" borderId="27" xfId="1" applyNumberFormat="1" applyFont="1" applyFill="1" applyBorder="1" applyAlignment="1" applyProtection="1">
      <alignment horizontal="center" vertical="center"/>
      <protection hidden="1"/>
    </xf>
    <xf numFmtId="0" fontId="18" fillId="3" borderId="61" xfId="1" applyNumberFormat="1" applyFont="1" applyFill="1" applyBorder="1" applyAlignment="1" applyProtection="1">
      <alignment vertical="center"/>
      <protection hidden="1"/>
    </xf>
    <xf numFmtId="0" fontId="18" fillId="3" borderId="2" xfId="1" applyNumberFormat="1" applyFont="1" applyFill="1" applyBorder="1" applyAlignment="1" applyProtection="1">
      <alignment vertical="center"/>
      <protection hidden="1"/>
    </xf>
    <xf numFmtId="0" fontId="18" fillId="3" borderId="3" xfId="1" applyNumberFormat="1" applyFont="1" applyFill="1" applyBorder="1" applyAlignment="1" applyProtection="1">
      <alignment vertical="center"/>
      <protection locked="0" hidden="1"/>
    </xf>
    <xf numFmtId="0" fontId="18" fillId="3" borderId="54" xfId="1" applyNumberFormat="1" applyFont="1" applyFill="1" applyBorder="1" applyAlignment="1" applyProtection="1">
      <alignment horizontal="center" vertical="center"/>
      <protection locked="0" hidden="1"/>
    </xf>
    <xf numFmtId="0" fontId="18" fillId="3" borderId="38" xfId="1" applyNumberFormat="1" applyFont="1" applyFill="1" applyBorder="1" applyAlignment="1" applyProtection="1">
      <alignment vertical="center"/>
      <protection hidden="1"/>
    </xf>
    <xf numFmtId="0" fontId="18" fillId="3" borderId="0" xfId="1" applyNumberFormat="1" applyFont="1" applyFill="1" applyAlignment="1" applyProtection="1">
      <alignment vertical="center"/>
      <protection locked="0" hidden="1"/>
    </xf>
    <xf numFmtId="0" fontId="18" fillId="3" borderId="33" xfId="1" applyNumberFormat="1" applyFont="1" applyFill="1" applyBorder="1" applyAlignment="1" applyProtection="1">
      <alignment horizontal="center" vertical="center"/>
      <protection locked="0" hidden="1"/>
    </xf>
    <xf numFmtId="0" fontId="18" fillId="3" borderId="6" xfId="1" applyNumberFormat="1" applyFont="1" applyFill="1" applyBorder="1" applyAlignment="1" applyProtection="1">
      <alignment vertical="center"/>
      <protection locked="0" hidden="1"/>
    </xf>
    <xf numFmtId="0" fontId="18" fillId="3" borderId="41" xfId="1" applyNumberFormat="1" applyFont="1" applyFill="1" applyBorder="1" applyAlignment="1" applyProtection="1">
      <alignment vertical="center"/>
      <protection hidden="1"/>
    </xf>
    <xf numFmtId="0" fontId="18" fillId="3" borderId="17" xfId="1" applyNumberFormat="1" applyFont="1" applyFill="1" applyBorder="1" applyAlignment="1" applyProtection="1">
      <alignment vertical="center"/>
      <protection hidden="1"/>
    </xf>
    <xf numFmtId="0" fontId="18" fillId="3" borderId="33" xfId="1" applyNumberFormat="1" applyFont="1" applyFill="1" applyBorder="1" applyAlignment="1" applyProtection="1">
      <alignment vertical="center"/>
      <protection locked="0" hidden="1"/>
    </xf>
    <xf numFmtId="0" fontId="18" fillId="3" borderId="7" xfId="1" applyNumberFormat="1" applyFont="1" applyFill="1" applyBorder="1" applyAlignment="1" applyProtection="1">
      <alignment vertical="center"/>
      <protection locked="0" hidden="1"/>
    </xf>
    <xf numFmtId="0" fontId="18" fillId="3" borderId="35" xfId="1" applyNumberFormat="1" applyFont="1" applyFill="1" applyBorder="1" applyAlignment="1" applyProtection="1">
      <alignment vertical="center"/>
      <protection hidden="1"/>
    </xf>
    <xf numFmtId="0" fontId="18" fillId="0" borderId="7" xfId="1" applyNumberFormat="1" applyFont="1" applyBorder="1" applyAlignment="1" applyProtection="1">
      <alignment vertical="center"/>
      <protection hidden="1"/>
    </xf>
    <xf numFmtId="0" fontId="18" fillId="0" borderId="49" xfId="1" applyNumberFormat="1" applyFont="1" applyBorder="1" applyAlignment="1" applyProtection="1">
      <alignment vertical="center"/>
      <protection hidden="1"/>
    </xf>
    <xf numFmtId="0" fontId="18" fillId="0" borderId="0" xfId="1" applyNumberFormat="1" applyFont="1" applyAlignment="1" applyProtection="1">
      <alignment vertical="top" wrapText="1"/>
      <protection locked="0" hidden="1"/>
    </xf>
    <xf numFmtId="0" fontId="29" fillId="3" borderId="7" xfId="5" applyFont="1" applyFill="1" applyBorder="1" applyAlignment="1" applyProtection="1">
      <alignment vertical="center"/>
      <protection hidden="1"/>
    </xf>
    <xf numFmtId="0" fontId="18" fillId="5" borderId="0" xfId="1" applyFont="1" applyFill="1" applyAlignment="1" applyProtection="1">
      <alignment vertical="center" wrapText="1"/>
      <protection hidden="1"/>
    </xf>
    <xf numFmtId="0" fontId="18" fillId="3" borderId="0" xfId="1" applyFont="1" applyFill="1" applyAlignment="1" applyProtection="1">
      <alignment horizontal="left" vertical="center"/>
      <protection hidden="1"/>
    </xf>
    <xf numFmtId="0" fontId="18" fillId="5" borderId="6" xfId="1" applyFont="1" applyFill="1" applyBorder="1" applyAlignment="1" applyProtection="1">
      <alignment vertical="center"/>
      <protection hidden="1"/>
    </xf>
    <xf numFmtId="0" fontId="29" fillId="3" borderId="3" xfId="5" applyFont="1" applyFill="1" applyBorder="1" applyAlignment="1" applyProtection="1">
      <alignment vertical="center"/>
      <protection hidden="1"/>
    </xf>
    <xf numFmtId="0" fontId="29" fillId="3" borderId="49" xfId="5" applyFont="1" applyFill="1" applyBorder="1" applyAlignment="1" applyProtection="1">
      <alignment vertical="center"/>
      <protection hidden="1"/>
    </xf>
    <xf numFmtId="0" fontId="18" fillId="0" borderId="0" xfId="1" applyFont="1" applyAlignment="1" applyProtection="1">
      <alignment vertical="center" wrapText="1" shrinkToFit="1"/>
      <protection hidden="1"/>
    </xf>
    <xf numFmtId="0" fontId="29" fillId="3" borderId="0" xfId="5" applyFont="1" applyFill="1" applyAlignment="1" applyProtection="1">
      <alignment vertical="center"/>
      <protection hidden="1"/>
    </xf>
    <xf numFmtId="0" fontId="18" fillId="3" borderId="11" xfId="1" applyNumberFormat="1" applyFont="1" applyFill="1" applyBorder="1"/>
    <xf numFmtId="0" fontId="18" fillId="3" borderId="12" xfId="1" applyNumberFormat="1" applyFont="1" applyFill="1" applyBorder="1" applyAlignment="1" applyProtection="1">
      <alignment vertical="center"/>
      <protection hidden="1"/>
    </xf>
    <xf numFmtId="0" fontId="18" fillId="5" borderId="11" xfId="1" applyNumberFormat="1" applyFont="1" applyFill="1" applyBorder="1" applyAlignment="1" applyProtection="1">
      <alignment vertical="center"/>
      <protection hidden="1"/>
    </xf>
    <xf numFmtId="0" fontId="18" fillId="5" borderId="7" xfId="1" applyNumberFormat="1" applyFont="1" applyFill="1" applyBorder="1" applyAlignment="1" applyProtection="1">
      <alignment vertical="center" wrapText="1"/>
      <protection hidden="1"/>
    </xf>
    <xf numFmtId="0" fontId="29" fillId="3" borderId="7" xfId="5" applyNumberFormat="1" applyFont="1" applyFill="1" applyBorder="1" applyAlignment="1" applyProtection="1">
      <alignment vertical="center"/>
      <protection hidden="1"/>
    </xf>
    <xf numFmtId="0" fontId="18" fillId="3" borderId="7" xfId="1" applyNumberFormat="1" applyFont="1" applyFill="1" applyBorder="1"/>
    <xf numFmtId="0" fontId="18" fillId="3" borderId="8" xfId="1" applyNumberFormat="1" applyFont="1" applyFill="1" applyBorder="1" applyAlignment="1" applyProtection="1">
      <alignment vertical="center"/>
      <protection hidden="1"/>
    </xf>
    <xf numFmtId="0" fontId="18" fillId="5" borderId="7" xfId="1" applyNumberFormat="1" applyFont="1" applyFill="1" applyBorder="1" applyAlignment="1" applyProtection="1">
      <alignment vertical="center"/>
      <protection hidden="1"/>
    </xf>
    <xf numFmtId="0" fontId="22" fillId="0" borderId="0" xfId="1" applyNumberFormat="1" applyFont="1" applyAlignment="1" applyProtection="1">
      <alignment vertical="center"/>
      <protection hidden="1"/>
    </xf>
    <xf numFmtId="0" fontId="18" fillId="5" borderId="13" xfId="1" applyNumberFormat="1" applyFont="1" applyFill="1" applyBorder="1" applyAlignment="1" applyProtection="1">
      <alignment vertical="center" wrapText="1"/>
      <protection hidden="1"/>
    </xf>
    <xf numFmtId="0" fontId="18" fillId="5" borderId="11" xfId="1" applyNumberFormat="1" applyFont="1" applyFill="1" applyBorder="1" applyAlignment="1">
      <alignment vertical="center"/>
    </xf>
    <xf numFmtId="0" fontId="18" fillId="5" borderId="16" xfId="1" applyNumberFormat="1" applyFont="1" applyFill="1" applyBorder="1" applyAlignment="1">
      <alignment vertical="center"/>
    </xf>
    <xf numFmtId="0" fontId="18" fillId="0" borderId="0" xfId="1" applyNumberFormat="1" applyFont="1" applyAlignment="1">
      <alignment vertical="center"/>
    </xf>
    <xf numFmtId="0" fontId="18" fillId="5" borderId="6" xfId="1" applyNumberFormat="1" applyFont="1" applyFill="1" applyBorder="1" applyAlignment="1" applyProtection="1">
      <alignment vertical="center" wrapText="1"/>
      <protection hidden="1"/>
    </xf>
    <xf numFmtId="0" fontId="18" fillId="5" borderId="7" xfId="1" applyNumberFormat="1" applyFont="1" applyFill="1" applyBorder="1" applyAlignment="1">
      <alignment vertical="center"/>
    </xf>
    <xf numFmtId="0" fontId="18" fillId="3" borderId="0" xfId="1" applyNumberFormat="1" applyFont="1" applyFill="1" applyAlignment="1" applyProtection="1">
      <alignment horizontal="left" vertical="center"/>
      <protection hidden="1"/>
    </xf>
    <xf numFmtId="0" fontId="18" fillId="3" borderId="0" xfId="1" applyNumberFormat="1" applyFont="1" applyFill="1"/>
    <xf numFmtId="0" fontId="18" fillId="5" borderId="6" xfId="1" applyNumberFormat="1" applyFont="1" applyFill="1" applyBorder="1" applyAlignment="1" applyProtection="1">
      <alignment vertical="center"/>
      <protection hidden="1"/>
    </xf>
    <xf numFmtId="0" fontId="29" fillId="3" borderId="2" xfId="5" applyNumberFormat="1" applyFont="1" applyFill="1" applyBorder="1" applyAlignment="1" applyProtection="1">
      <alignment vertical="center"/>
      <protection hidden="1"/>
    </xf>
    <xf numFmtId="0" fontId="18" fillId="3" borderId="3" xfId="1" applyNumberFormat="1" applyFont="1" applyFill="1" applyBorder="1"/>
    <xf numFmtId="0" fontId="29" fillId="3" borderId="3" xfId="5" applyNumberFormat="1" applyFont="1" applyFill="1" applyBorder="1" applyAlignment="1" applyProtection="1">
      <alignment vertical="center"/>
      <protection hidden="1"/>
    </xf>
    <xf numFmtId="0" fontId="29" fillId="3" borderId="48" xfId="5" applyNumberFormat="1" applyFont="1" applyFill="1" applyBorder="1" applyAlignment="1" applyProtection="1">
      <alignment vertical="center"/>
      <protection hidden="1"/>
    </xf>
    <xf numFmtId="0" fontId="18" fillId="0" borderId="0" xfId="1" applyNumberFormat="1" applyFont="1" applyAlignment="1" applyProtection="1">
      <alignment vertical="center" wrapText="1" shrinkToFit="1"/>
      <protection hidden="1"/>
    </xf>
    <xf numFmtId="0" fontId="29" fillId="3" borderId="0" xfId="5" applyNumberFormat="1" applyFont="1" applyFill="1" applyAlignment="1" applyProtection="1">
      <alignment vertical="center"/>
      <protection hidden="1"/>
    </xf>
    <xf numFmtId="0" fontId="18" fillId="5" borderId="33" xfId="1" applyNumberFormat="1" applyFont="1" applyFill="1" applyBorder="1" applyAlignment="1" applyProtection="1">
      <alignment vertical="center"/>
      <protection hidden="1"/>
    </xf>
    <xf numFmtId="0" fontId="51" fillId="0" borderId="0" xfId="1" applyNumberFormat="1" applyFont="1" applyAlignment="1" applyProtection="1">
      <alignment horizontal="center" vertical="center" wrapText="1"/>
      <protection hidden="1"/>
    </xf>
    <xf numFmtId="0" fontId="18" fillId="0" borderId="0" xfId="1" applyNumberFormat="1" applyFont="1" applyAlignment="1">
      <alignment horizontal="center" vertical="center"/>
    </xf>
    <xf numFmtId="0" fontId="20" fillId="4" borderId="0" xfId="1" applyNumberFormat="1" applyFont="1" applyFill="1" applyAlignment="1" applyProtection="1">
      <alignment vertical="center"/>
      <protection hidden="1"/>
    </xf>
    <xf numFmtId="0" fontId="18" fillId="0" borderId="0" xfId="1" applyNumberFormat="1" applyFont="1" applyAlignment="1" applyProtection="1">
      <alignment horizontal="center" vertical="center" textRotation="255" shrinkToFit="1"/>
      <protection hidden="1"/>
    </xf>
    <xf numFmtId="177" fontId="7" fillId="0" borderId="0" xfId="1" applyNumberFormat="1" applyFont="1" applyAlignment="1" applyProtection="1">
      <alignment vertical="center"/>
      <protection hidden="1"/>
    </xf>
    <xf numFmtId="0" fontId="17" fillId="0" borderId="0" xfId="1" applyFont="1" applyAlignment="1">
      <alignment vertical="center"/>
    </xf>
    <xf numFmtId="177" fontId="18" fillId="0" borderId="0" xfId="1" applyNumberFormat="1" applyFont="1" applyAlignment="1" applyProtection="1">
      <alignment vertical="center"/>
      <protection hidden="1"/>
    </xf>
    <xf numFmtId="0" fontId="18" fillId="3" borderId="64" xfId="1" applyFont="1" applyFill="1" applyBorder="1" applyAlignment="1" applyProtection="1">
      <alignment horizontal="center" vertical="center"/>
      <protection hidden="1"/>
    </xf>
    <xf numFmtId="0" fontId="18" fillId="4" borderId="2" xfId="1" applyFont="1" applyFill="1" applyBorder="1" applyAlignment="1" applyProtection="1">
      <alignment vertical="center"/>
      <protection hidden="1"/>
    </xf>
    <xf numFmtId="0" fontId="18" fillId="4" borderId="3" xfId="1" applyFont="1" applyFill="1" applyBorder="1" applyAlignment="1" applyProtection="1">
      <alignment vertical="center"/>
      <protection hidden="1"/>
    </xf>
    <xf numFmtId="0" fontId="18" fillId="4" borderId="54" xfId="1" applyFont="1" applyFill="1" applyBorder="1" applyAlignment="1" applyProtection="1">
      <alignment vertical="center"/>
      <protection hidden="1"/>
    </xf>
    <xf numFmtId="0" fontId="18" fillId="4" borderId="6" xfId="1" applyFont="1" applyFill="1" applyBorder="1" applyAlignment="1" applyProtection="1">
      <alignment vertical="center"/>
      <protection hidden="1"/>
    </xf>
    <xf numFmtId="0" fontId="18" fillId="4" borderId="7" xfId="1" applyFont="1" applyFill="1" applyBorder="1" applyAlignment="1" applyProtection="1">
      <alignment vertical="center"/>
      <protection hidden="1"/>
    </xf>
    <xf numFmtId="0" fontId="18" fillId="4" borderId="42" xfId="1" applyFont="1" applyFill="1" applyBorder="1" applyAlignment="1" applyProtection="1">
      <alignment vertical="center"/>
      <protection hidden="1"/>
    </xf>
    <xf numFmtId="0" fontId="18" fillId="3" borderId="17" xfId="1" applyFont="1" applyFill="1" applyBorder="1" applyAlignment="1" applyProtection="1">
      <alignment horizontal="center" vertical="center"/>
      <protection hidden="1"/>
    </xf>
    <xf numFmtId="0" fontId="18" fillId="3" borderId="57" xfId="1" applyFont="1" applyFill="1" applyBorder="1" applyAlignment="1" applyProtection="1">
      <alignment horizontal="center" vertical="center"/>
      <protection hidden="1"/>
    </xf>
    <xf numFmtId="0" fontId="18" fillId="4" borderId="48" xfId="1" applyFont="1" applyFill="1" applyBorder="1" applyAlignment="1" applyProtection="1">
      <alignment vertical="center"/>
      <protection hidden="1"/>
    </xf>
    <xf numFmtId="0" fontId="18" fillId="4" borderId="58" xfId="1" applyFont="1" applyFill="1" applyBorder="1" applyAlignment="1" applyProtection="1">
      <alignment vertical="center"/>
      <protection hidden="1"/>
    </xf>
    <xf numFmtId="0" fontId="52" fillId="0" borderId="0" xfId="1" applyFont="1" applyAlignment="1" applyProtection="1">
      <alignment vertical="center"/>
      <protection hidden="1"/>
    </xf>
    <xf numFmtId="0" fontId="52" fillId="0" borderId="0" xfId="1" applyFont="1" applyAlignment="1" applyProtection="1">
      <alignment vertical="center"/>
      <protection locked="0" hidden="1"/>
    </xf>
    <xf numFmtId="0" fontId="52" fillId="0" borderId="0" xfId="1" applyFont="1" applyAlignment="1" applyProtection="1">
      <alignment vertical="center" wrapText="1"/>
      <protection hidden="1"/>
    </xf>
    <xf numFmtId="0" fontId="52" fillId="0" borderId="0" xfId="1" applyFont="1" applyAlignment="1" applyProtection="1">
      <alignment horizontal="left" vertical="center"/>
      <protection locked="0" hidden="1"/>
    </xf>
    <xf numFmtId="0" fontId="52" fillId="0" borderId="0" xfId="1" applyFont="1" applyAlignment="1" applyProtection="1">
      <alignment horizontal="center" vertical="center"/>
      <protection hidden="1"/>
    </xf>
    <xf numFmtId="0" fontId="52" fillId="0" borderId="0" xfId="1" applyFont="1" applyAlignment="1" applyProtection="1">
      <alignment horizontal="left" vertical="center"/>
      <protection hidden="1"/>
    </xf>
    <xf numFmtId="0" fontId="20" fillId="0" borderId="0" xfId="1" applyFont="1" applyAlignment="1" applyProtection="1">
      <alignment vertical="center"/>
      <protection locked="0" hidden="1"/>
    </xf>
    <xf numFmtId="0" fontId="17" fillId="0" borderId="0" xfId="1" applyNumberFormat="1" applyFont="1" applyAlignment="1">
      <alignment vertical="center"/>
    </xf>
    <xf numFmtId="0" fontId="20" fillId="0" borderId="0" xfId="1" applyNumberFormat="1" applyFont="1" applyAlignment="1" applyProtection="1">
      <alignment horizontal="center" vertical="center"/>
      <protection locked="0" hidden="1"/>
    </xf>
    <xf numFmtId="0" fontId="20" fillId="0" borderId="0" xfId="1" applyNumberFormat="1" applyFont="1" applyAlignment="1" applyProtection="1">
      <alignment vertical="center"/>
      <protection locked="0" hidden="1"/>
    </xf>
    <xf numFmtId="0" fontId="22" fillId="0" borderId="0" xfId="1" applyFont="1" applyAlignment="1" applyProtection="1">
      <alignment vertical="top"/>
      <protection hidden="1"/>
    </xf>
    <xf numFmtId="0" fontId="18" fillId="3" borderId="10" xfId="1" applyFont="1" applyFill="1" applyBorder="1" applyAlignment="1" applyProtection="1">
      <alignment vertical="center"/>
      <protection hidden="1"/>
    </xf>
    <xf numFmtId="0" fontId="18" fillId="3" borderId="57" xfId="1" applyFont="1" applyFill="1" applyBorder="1" applyAlignment="1" applyProtection="1">
      <alignment vertical="center"/>
      <protection hidden="1"/>
    </xf>
    <xf numFmtId="0" fontId="18" fillId="3" borderId="58" xfId="1" applyFont="1" applyFill="1" applyBorder="1" applyAlignment="1" applyProtection="1">
      <alignment vertical="center"/>
      <protection hidden="1"/>
    </xf>
    <xf numFmtId="0" fontId="18" fillId="3" borderId="13" xfId="1" applyFont="1" applyFill="1" applyBorder="1" applyAlignment="1" applyProtection="1">
      <alignment vertical="center"/>
      <protection hidden="1"/>
    </xf>
    <xf numFmtId="0" fontId="18" fillId="3" borderId="48" xfId="1" applyFont="1" applyFill="1" applyBorder="1" applyAlignment="1" applyProtection="1">
      <alignment vertical="center"/>
      <protection hidden="1"/>
    </xf>
    <xf numFmtId="0" fontId="18" fillId="0" borderId="0" xfId="1" applyFont="1" applyAlignment="1" applyProtection="1">
      <alignment vertical="center" wrapText="1" shrinkToFit="1"/>
      <protection locked="0" hidden="1"/>
    </xf>
    <xf numFmtId="0" fontId="18" fillId="4" borderId="13" xfId="1" applyFont="1" applyFill="1" applyBorder="1" applyAlignment="1" applyProtection="1">
      <alignment vertical="center"/>
      <protection hidden="1"/>
    </xf>
    <xf numFmtId="0" fontId="18" fillId="4" borderId="11" xfId="1" applyFont="1" applyFill="1" applyBorder="1" applyAlignment="1" applyProtection="1">
      <alignment vertical="center"/>
      <protection hidden="1"/>
    </xf>
    <xf numFmtId="0" fontId="18" fillId="4" borderId="16" xfId="1" applyFont="1" applyFill="1" applyBorder="1" applyAlignment="1" applyProtection="1">
      <alignment vertical="center"/>
      <protection hidden="1"/>
    </xf>
    <xf numFmtId="0" fontId="18" fillId="4" borderId="38" xfId="1" applyFont="1" applyFill="1" applyBorder="1" applyAlignment="1" applyProtection="1">
      <alignment vertical="center"/>
      <protection hidden="1"/>
    </xf>
    <xf numFmtId="0" fontId="18" fillId="4" borderId="0" xfId="1" applyFont="1" applyFill="1" applyAlignment="1" applyProtection="1">
      <alignment vertical="center"/>
      <protection hidden="1"/>
    </xf>
    <xf numFmtId="0" fontId="18" fillId="4" borderId="33" xfId="1" applyFont="1" applyFill="1" applyBorder="1" applyAlignment="1" applyProtection="1">
      <alignment vertical="center"/>
      <protection hidden="1"/>
    </xf>
    <xf numFmtId="0" fontId="55" fillId="0" borderId="0" xfId="1" applyFont="1" applyAlignment="1" applyProtection="1">
      <alignment horizontal="center" vertical="center"/>
      <protection hidden="1"/>
    </xf>
    <xf numFmtId="0" fontId="55" fillId="0" borderId="0" xfId="1" applyFont="1" applyAlignment="1" applyProtection="1">
      <alignment horizontal="center" vertical="center" wrapText="1"/>
      <protection hidden="1"/>
    </xf>
    <xf numFmtId="0" fontId="18" fillId="4" borderId="53" xfId="1" applyFont="1" applyFill="1" applyBorder="1" applyAlignment="1" applyProtection="1">
      <alignment horizontal="center" vertical="center"/>
      <protection hidden="1"/>
    </xf>
    <xf numFmtId="0" fontId="18" fillId="4" borderId="64" xfId="1" applyFont="1" applyFill="1" applyBorder="1" applyAlignment="1" applyProtection="1">
      <alignment vertical="center"/>
      <protection hidden="1"/>
    </xf>
    <xf numFmtId="0" fontId="18" fillId="5" borderId="2" xfId="1" applyFont="1" applyFill="1" applyBorder="1" applyAlignment="1" applyProtection="1">
      <alignment vertical="center" wrapText="1"/>
      <protection hidden="1"/>
    </xf>
    <xf numFmtId="0" fontId="18" fillId="3" borderId="4" xfId="1" applyFont="1" applyFill="1" applyBorder="1" applyAlignment="1" applyProtection="1">
      <alignment vertical="center" wrapText="1"/>
      <protection hidden="1"/>
    </xf>
    <xf numFmtId="0" fontId="18" fillId="5" borderId="38" xfId="1" applyFont="1" applyFill="1" applyBorder="1" applyAlignment="1" applyProtection="1">
      <alignment vertical="center" wrapText="1"/>
      <protection hidden="1"/>
    </xf>
    <xf numFmtId="0" fontId="18" fillId="3" borderId="18" xfId="1" applyFont="1" applyFill="1" applyBorder="1" applyAlignment="1" applyProtection="1">
      <alignment vertical="center" wrapText="1"/>
      <protection hidden="1"/>
    </xf>
    <xf numFmtId="0" fontId="18" fillId="3" borderId="33" xfId="1" applyFont="1" applyFill="1" applyBorder="1" applyAlignment="1" applyProtection="1">
      <alignment vertical="center"/>
      <protection hidden="1"/>
    </xf>
    <xf numFmtId="0" fontId="18" fillId="3" borderId="0" xfId="1" applyFont="1" applyFill="1" applyAlignment="1" applyProtection="1">
      <alignment horizontal="right" vertical="center"/>
      <protection hidden="1"/>
    </xf>
    <xf numFmtId="0" fontId="29" fillId="3" borderId="38" xfId="5" applyFont="1" applyFill="1" applyBorder="1" applyAlignment="1" applyProtection="1">
      <alignment vertical="center"/>
      <protection hidden="1"/>
    </xf>
    <xf numFmtId="0" fontId="18" fillId="3" borderId="18" xfId="1" applyFont="1" applyFill="1" applyBorder="1" applyAlignment="1" applyProtection="1">
      <alignment vertical="center"/>
      <protection hidden="1"/>
    </xf>
    <xf numFmtId="0" fontId="18" fillId="5" borderId="33" xfId="1" applyFont="1" applyFill="1" applyBorder="1" applyAlignment="1" applyProtection="1">
      <alignment vertical="center" wrapText="1"/>
      <protection hidden="1"/>
    </xf>
    <xf numFmtId="0" fontId="18" fillId="0" borderId="0" xfId="1" applyFont="1" applyAlignment="1" applyProtection="1">
      <alignment vertical="center" shrinkToFit="1"/>
      <protection hidden="1"/>
    </xf>
    <xf numFmtId="0" fontId="18" fillId="3" borderId="38" xfId="1" applyFont="1" applyFill="1" applyBorder="1" applyAlignment="1" applyProtection="1">
      <alignment vertical="center"/>
      <protection locked="0" hidden="1"/>
    </xf>
    <xf numFmtId="0" fontId="18" fillId="3" borderId="18" xfId="1" applyFont="1" applyFill="1" applyBorder="1" applyAlignment="1" applyProtection="1">
      <alignment vertical="center"/>
      <protection locked="0" hidden="1"/>
    </xf>
    <xf numFmtId="0" fontId="18" fillId="3" borderId="8" xfId="1" applyFont="1" applyFill="1" applyBorder="1" applyAlignment="1" applyProtection="1">
      <alignment vertical="center"/>
      <protection locked="0" hidden="1"/>
    </xf>
    <xf numFmtId="0" fontId="18" fillId="3" borderId="42" xfId="1" applyFont="1" applyFill="1" applyBorder="1" applyAlignment="1" applyProtection="1">
      <alignment horizontal="center" vertical="center"/>
      <protection locked="0" hidden="1"/>
    </xf>
    <xf numFmtId="0" fontId="18" fillId="3" borderId="2" xfId="1" applyFont="1" applyFill="1" applyBorder="1" applyAlignment="1" applyProtection="1">
      <alignment vertical="center"/>
      <protection locked="0" hidden="1"/>
    </xf>
    <xf numFmtId="0" fontId="18" fillId="3" borderId="4" xfId="1" applyFont="1" applyFill="1" applyBorder="1" applyAlignment="1" applyProtection="1">
      <alignment horizontal="right" vertical="center"/>
      <protection hidden="1"/>
    </xf>
    <xf numFmtId="0" fontId="18" fillId="3" borderId="18" xfId="1" applyFont="1" applyFill="1" applyBorder="1" applyAlignment="1" applyProtection="1">
      <alignment horizontal="right" vertical="center"/>
      <protection hidden="1"/>
    </xf>
    <xf numFmtId="0" fontId="18" fillId="4" borderId="35" xfId="1" applyFont="1" applyFill="1" applyBorder="1" applyAlignment="1" applyProtection="1">
      <alignment vertical="center"/>
      <protection hidden="1"/>
    </xf>
    <xf numFmtId="0" fontId="18" fillId="4" borderId="36" xfId="1" applyFont="1" applyFill="1" applyBorder="1" applyAlignment="1" applyProtection="1">
      <alignment vertical="center"/>
      <protection hidden="1"/>
    </xf>
    <xf numFmtId="0" fontId="18" fillId="4" borderId="41" xfId="1" applyFont="1" applyFill="1" applyBorder="1" applyAlignment="1" applyProtection="1">
      <alignment vertical="center"/>
      <protection hidden="1"/>
    </xf>
    <xf numFmtId="0" fontId="18" fillId="4" borderId="50" xfId="1" applyFont="1" applyFill="1" applyBorder="1" applyAlignment="1" applyProtection="1">
      <alignment vertical="center"/>
      <protection hidden="1"/>
    </xf>
    <xf numFmtId="0" fontId="20" fillId="3" borderId="48" xfId="1" applyFont="1" applyFill="1" applyBorder="1" applyAlignment="1" applyProtection="1">
      <alignment horizontal="center" vertical="center"/>
      <protection hidden="1"/>
    </xf>
    <xf numFmtId="0" fontId="20" fillId="3" borderId="49" xfId="1" applyFont="1" applyFill="1" applyBorder="1" applyAlignment="1" applyProtection="1">
      <alignment vertical="center"/>
      <protection hidden="1"/>
    </xf>
    <xf numFmtId="0" fontId="55" fillId="0" borderId="0" xfId="1" applyFont="1" applyAlignment="1" applyProtection="1">
      <alignment vertical="center"/>
      <protection hidden="1"/>
    </xf>
    <xf numFmtId="0" fontId="55" fillId="0" borderId="0" xfId="1" applyFont="1" applyAlignment="1" applyProtection="1">
      <alignment vertical="center" wrapText="1"/>
      <protection hidden="1"/>
    </xf>
    <xf numFmtId="0" fontId="22" fillId="0" borderId="0" xfId="1" applyFont="1" applyAlignment="1" applyProtection="1">
      <alignment horizontal="center" vertical="center"/>
      <protection hidden="1"/>
    </xf>
    <xf numFmtId="0" fontId="56" fillId="0" borderId="0" xfId="1" applyFont="1" applyAlignment="1" applyProtection="1">
      <alignment horizontal="left" vertical="center"/>
      <protection hidden="1"/>
    </xf>
    <xf numFmtId="0" fontId="46" fillId="0" borderId="0" xfId="1" applyNumberFormat="1" applyFont="1" applyAlignment="1">
      <alignment vertical="center"/>
    </xf>
    <xf numFmtId="0" fontId="46" fillId="4" borderId="10" xfId="1" applyNumberFormat="1" applyFont="1" applyFill="1" applyBorder="1" applyAlignment="1">
      <alignment horizontal="center" vertical="top" wrapText="1"/>
    </xf>
    <xf numFmtId="0" fontId="46" fillId="3" borderId="13" xfId="1" applyNumberFormat="1" applyFont="1" applyFill="1" applyBorder="1" applyAlignment="1">
      <alignment vertical="center"/>
    </xf>
    <xf numFmtId="0" fontId="18" fillId="3" borderId="16" xfId="1" applyNumberFormat="1" applyFont="1" applyFill="1" applyBorder="1"/>
    <xf numFmtId="0" fontId="46" fillId="4" borderId="64" xfId="1" applyNumberFormat="1" applyFont="1" applyFill="1" applyBorder="1" applyAlignment="1">
      <alignment horizontal="center" vertical="top"/>
    </xf>
    <xf numFmtId="0" fontId="46" fillId="3" borderId="6" xfId="1" applyNumberFormat="1" applyFont="1" applyFill="1" applyBorder="1" applyAlignment="1">
      <alignment vertical="center"/>
    </xf>
    <xf numFmtId="0" fontId="18" fillId="3" borderId="42" xfId="1" applyNumberFormat="1" applyFont="1" applyFill="1" applyBorder="1"/>
    <xf numFmtId="0" fontId="46" fillId="4" borderId="53" xfId="1" applyNumberFormat="1" applyFont="1" applyFill="1" applyBorder="1" applyAlignment="1">
      <alignment horizontal="center" vertical="center"/>
    </xf>
    <xf numFmtId="0" fontId="46" fillId="3" borderId="2" xfId="1" applyNumberFormat="1" applyFont="1" applyFill="1" applyBorder="1" applyAlignment="1">
      <alignment vertical="center"/>
    </xf>
    <xf numFmtId="0" fontId="18" fillId="3" borderId="54" xfId="1" applyNumberFormat="1" applyFont="1" applyFill="1" applyBorder="1"/>
    <xf numFmtId="0" fontId="46" fillId="4" borderId="64" xfId="1" applyNumberFormat="1" applyFont="1" applyFill="1" applyBorder="1" applyAlignment="1">
      <alignment horizontal="center" vertical="center"/>
    </xf>
    <xf numFmtId="0" fontId="46" fillId="4" borderId="53" xfId="1" applyNumberFormat="1" applyFont="1" applyFill="1" applyBorder="1" applyAlignment="1">
      <alignment horizontal="center" vertical="top" wrapText="1"/>
    </xf>
    <xf numFmtId="0" fontId="18" fillId="4" borderId="53" xfId="1" applyNumberFormat="1" applyFont="1" applyFill="1" applyBorder="1" applyAlignment="1">
      <alignment horizontal="center" vertical="center" wrapText="1"/>
    </xf>
    <xf numFmtId="0" fontId="18" fillId="4" borderId="64" xfId="1" applyNumberFormat="1" applyFont="1" applyFill="1" applyBorder="1" applyAlignment="1">
      <alignment horizontal="center" vertical="center" wrapText="1"/>
    </xf>
    <xf numFmtId="0" fontId="18" fillId="4" borderId="53" xfId="1" applyNumberFormat="1" applyFont="1" applyFill="1" applyBorder="1" applyAlignment="1">
      <alignment horizontal="center" vertical="top" wrapText="1"/>
    </xf>
    <xf numFmtId="0" fontId="18" fillId="4" borderId="17" xfId="1" applyNumberFormat="1" applyFont="1" applyFill="1" applyBorder="1" applyAlignment="1">
      <alignment vertical="top"/>
    </xf>
    <xf numFmtId="0" fontId="46" fillId="3" borderId="38" xfId="1" applyNumberFormat="1" applyFont="1" applyFill="1" applyBorder="1" applyAlignment="1">
      <alignment vertical="center"/>
    </xf>
    <xf numFmtId="0" fontId="18" fillId="3" borderId="33" xfId="1" applyNumberFormat="1" applyFont="1" applyFill="1" applyBorder="1"/>
    <xf numFmtId="0" fontId="20" fillId="0" borderId="0" xfId="1" applyNumberFormat="1" applyFont="1" applyAlignment="1">
      <alignment horizontal="center" vertical="center"/>
    </xf>
    <xf numFmtId="0" fontId="20" fillId="0" borderId="0" xfId="1" applyNumberFormat="1" applyFont="1" applyAlignment="1">
      <alignment horizontal="left" vertical="center"/>
    </xf>
    <xf numFmtId="0" fontId="18" fillId="0" borderId="19" xfId="1" applyNumberFormat="1" applyFont="1" applyBorder="1" applyAlignment="1" applyProtection="1">
      <alignment horizontal="center" vertical="center"/>
      <protection hidden="1"/>
    </xf>
    <xf numFmtId="0" fontId="18" fillId="0" borderId="175" xfId="1" applyNumberFormat="1" applyFont="1" applyBorder="1" applyAlignment="1" applyProtection="1">
      <alignment horizontal="center" vertical="center"/>
      <protection hidden="1"/>
    </xf>
    <xf numFmtId="0" fontId="18" fillId="3" borderId="48" xfId="1" applyNumberFormat="1" applyFont="1" applyFill="1" applyBorder="1" applyAlignment="1" applyProtection="1">
      <alignment vertical="center"/>
      <protection hidden="1"/>
    </xf>
    <xf numFmtId="0" fontId="18" fillId="3" borderId="56" xfId="1" applyNumberFormat="1" applyFont="1" applyFill="1" applyBorder="1" applyAlignment="1" applyProtection="1">
      <alignment horizontal="center" vertical="center"/>
      <protection hidden="1"/>
    </xf>
    <xf numFmtId="0" fontId="7" fillId="0" borderId="0" xfId="8" applyFont="1" applyAlignment="1" applyProtection="1">
      <alignment vertical="center"/>
      <protection hidden="1"/>
    </xf>
    <xf numFmtId="0" fontId="20" fillId="0" borderId="0" xfId="8" applyNumberFormat="1" applyFont="1" applyAlignment="1" applyProtection="1">
      <alignment vertical="center"/>
      <protection hidden="1"/>
    </xf>
    <xf numFmtId="0" fontId="18" fillId="0" borderId="0" xfId="8" applyNumberFormat="1" applyFont="1" applyAlignment="1" applyProtection="1">
      <alignment vertical="center"/>
      <protection hidden="1"/>
    </xf>
    <xf numFmtId="0" fontId="18" fillId="4" borderId="3" xfId="8" applyNumberFormat="1" applyFont="1" applyFill="1" applyBorder="1" applyAlignment="1" applyProtection="1">
      <alignment horizontal="center" vertical="center"/>
      <protection hidden="1"/>
    </xf>
    <xf numFmtId="0" fontId="18" fillId="4" borderId="36" xfId="8" applyNumberFormat="1" applyFont="1" applyFill="1" applyBorder="1" applyAlignment="1" applyProtection="1">
      <alignment horizontal="center" vertical="center"/>
      <protection hidden="1"/>
    </xf>
    <xf numFmtId="0" fontId="18" fillId="4" borderId="41" xfId="8" applyNumberFormat="1" applyFont="1" applyFill="1" applyBorder="1" applyAlignment="1" applyProtection="1">
      <alignment horizontal="center" vertical="center"/>
      <protection hidden="1"/>
    </xf>
    <xf numFmtId="0" fontId="18" fillId="3" borderId="46" xfId="1" applyNumberFormat="1" applyFont="1" applyFill="1" applyBorder="1" applyAlignment="1" applyProtection="1">
      <alignment vertical="center"/>
      <protection hidden="1"/>
    </xf>
    <xf numFmtId="0" fontId="18" fillId="3" borderId="46" xfId="1" applyNumberFormat="1" applyFont="1" applyFill="1" applyBorder="1" applyAlignment="1" applyProtection="1">
      <alignment horizontal="center" vertical="center"/>
      <protection hidden="1"/>
    </xf>
    <xf numFmtId="0" fontId="18" fillId="3" borderId="46" xfId="8" applyNumberFormat="1" applyFont="1" applyFill="1" applyBorder="1" applyAlignment="1" applyProtection="1">
      <alignment vertical="center"/>
      <protection hidden="1"/>
    </xf>
    <xf numFmtId="0" fontId="18" fillId="3" borderId="49" xfId="8" applyNumberFormat="1" applyFont="1" applyFill="1" applyBorder="1" applyAlignment="1" applyProtection="1">
      <alignment vertical="center"/>
      <protection hidden="1"/>
    </xf>
    <xf numFmtId="0" fontId="18" fillId="0" borderId="58" xfId="8" applyNumberFormat="1" applyFont="1" applyBorder="1" applyAlignment="1" applyProtection="1">
      <alignment horizontal="center" vertical="center"/>
      <protection hidden="1"/>
    </xf>
    <xf numFmtId="0" fontId="18" fillId="0" borderId="0" xfId="8" applyNumberFormat="1" applyFont="1" applyAlignment="1" applyProtection="1">
      <alignment vertical="center"/>
      <protection locked="0" hidden="1"/>
    </xf>
    <xf numFmtId="0" fontId="29" fillId="3" borderId="6" xfId="5" applyNumberFormat="1" applyFont="1" applyFill="1" applyBorder="1" applyAlignment="1" applyProtection="1">
      <alignment vertical="center"/>
      <protection hidden="1"/>
    </xf>
    <xf numFmtId="0" fontId="18" fillId="3" borderId="4" xfId="1" applyNumberFormat="1" applyFont="1" applyFill="1" applyBorder="1" applyAlignment="1" applyProtection="1">
      <alignment vertical="center"/>
      <protection hidden="1"/>
    </xf>
    <xf numFmtId="0" fontId="18" fillId="3" borderId="57" xfId="1" applyNumberFormat="1" applyFont="1" applyFill="1" applyBorder="1" applyAlignment="1" applyProtection="1">
      <alignment vertical="center"/>
      <protection hidden="1"/>
    </xf>
    <xf numFmtId="0" fontId="18" fillId="3" borderId="49" xfId="1" applyNumberFormat="1" applyFont="1" applyFill="1" applyBorder="1" applyAlignment="1" applyProtection="1">
      <alignment vertical="center"/>
      <protection locked="0" hidden="1"/>
    </xf>
    <xf numFmtId="0" fontId="18" fillId="3" borderId="56" xfId="1" applyNumberFormat="1" applyFont="1" applyFill="1" applyBorder="1" applyAlignment="1" applyProtection="1">
      <alignment vertical="center"/>
      <protection hidden="1"/>
    </xf>
    <xf numFmtId="0" fontId="29" fillId="3" borderId="53" xfId="5" applyNumberFormat="1" applyFont="1" applyFill="1" applyBorder="1" applyAlignment="1" applyProtection="1">
      <alignment vertical="center"/>
      <protection hidden="1"/>
    </xf>
    <xf numFmtId="0" fontId="29" fillId="3" borderId="57" xfId="5" applyNumberFormat="1" applyFont="1" applyFill="1" applyBorder="1" applyAlignment="1" applyProtection="1">
      <alignment vertical="center"/>
      <protection hidden="1"/>
    </xf>
    <xf numFmtId="0" fontId="54" fillId="0" borderId="0" xfId="9" applyFont="1" applyAlignment="1">
      <alignment vertical="center"/>
    </xf>
    <xf numFmtId="0" fontId="17" fillId="0" borderId="0" xfId="9" applyNumberFormat="1" applyFont="1" applyAlignment="1">
      <alignment vertical="center"/>
    </xf>
    <xf numFmtId="0" fontId="58" fillId="0" borderId="0" xfId="9" applyNumberFormat="1" applyFont="1" applyAlignment="1">
      <alignment vertical="center"/>
    </xf>
    <xf numFmtId="0" fontId="56" fillId="0" borderId="0" xfId="9" applyNumberFormat="1" applyFont="1" applyAlignment="1">
      <alignment vertical="center"/>
    </xf>
    <xf numFmtId="0" fontId="56" fillId="4" borderId="0" xfId="9" applyNumberFormat="1" applyFont="1" applyFill="1" applyAlignment="1">
      <alignment vertical="center"/>
    </xf>
    <xf numFmtId="0" fontId="18" fillId="4" borderId="17" xfId="1" applyNumberFormat="1" applyFont="1" applyFill="1" applyBorder="1" applyAlignment="1" applyProtection="1">
      <alignment horizontal="center" vertical="center"/>
      <protection hidden="1"/>
    </xf>
    <xf numFmtId="0" fontId="18" fillId="4" borderId="0" xfId="1" applyNumberFormat="1" applyFont="1" applyFill="1" applyAlignment="1" applyProtection="1">
      <alignment horizontal="center" vertical="center"/>
      <protection hidden="1"/>
    </xf>
    <xf numFmtId="0" fontId="56" fillId="4" borderId="33" xfId="9" applyNumberFormat="1" applyFont="1" applyFill="1" applyBorder="1" applyAlignment="1">
      <alignment vertical="center"/>
    </xf>
    <xf numFmtId="0" fontId="18" fillId="4" borderId="57" xfId="1" applyNumberFormat="1" applyFont="1" applyFill="1" applyBorder="1" applyAlignment="1" applyProtection="1">
      <alignment vertical="center"/>
      <protection hidden="1"/>
    </xf>
    <xf numFmtId="0" fontId="18" fillId="4" borderId="49" xfId="1" applyNumberFormat="1" applyFont="1" applyFill="1" applyBorder="1" applyAlignment="1" applyProtection="1">
      <alignment vertical="center"/>
      <protection hidden="1"/>
    </xf>
    <xf numFmtId="0" fontId="29" fillId="4" borderId="49" xfId="5" applyNumberFormat="1" applyFont="1" applyFill="1" applyBorder="1" applyAlignment="1" applyProtection="1">
      <alignment vertical="center"/>
      <protection hidden="1"/>
    </xf>
    <xf numFmtId="0" fontId="18" fillId="4" borderId="58" xfId="1" applyNumberFormat="1" applyFont="1" applyFill="1" applyBorder="1" applyAlignment="1" applyProtection="1">
      <alignment vertical="center"/>
      <protection locked="0" hidden="1"/>
    </xf>
    <xf numFmtId="0" fontId="56" fillId="0" borderId="0" xfId="9" applyNumberFormat="1" applyFont="1" applyAlignment="1">
      <alignment horizontal="center" vertical="center"/>
    </xf>
    <xf numFmtId="0" fontId="56" fillId="0" borderId="0" xfId="9" applyNumberFormat="1" applyFont="1" applyAlignment="1">
      <alignment horizontal="right" vertical="center"/>
    </xf>
    <xf numFmtId="0" fontId="54" fillId="0" borderId="0" xfId="1" applyFont="1" applyAlignment="1" applyProtection="1">
      <alignment vertical="center"/>
      <protection hidden="1"/>
    </xf>
    <xf numFmtId="0" fontId="56" fillId="0" borderId="0" xfId="1" applyFont="1" applyAlignment="1" applyProtection="1">
      <alignment vertical="center"/>
      <protection hidden="1"/>
    </xf>
    <xf numFmtId="0" fontId="56" fillId="0" borderId="0" xfId="1" applyNumberFormat="1" applyFont="1" applyAlignment="1" applyProtection="1">
      <alignment vertical="center"/>
      <protection hidden="1"/>
    </xf>
    <xf numFmtId="0" fontId="7" fillId="0" borderId="0" xfId="1" applyNumberFormat="1" applyFont="1" applyAlignment="1" applyProtection="1">
      <alignment vertical="center"/>
      <protection hidden="1"/>
    </xf>
    <xf numFmtId="0" fontId="18" fillId="3" borderId="3" xfId="1" applyNumberFormat="1" applyFont="1" applyFill="1" applyBorder="1" applyAlignment="1" applyProtection="1">
      <alignment horizontal="left" vertical="center"/>
      <protection hidden="1"/>
    </xf>
    <xf numFmtId="0" fontId="18" fillId="3" borderId="4" xfId="1" applyNumberFormat="1" applyFont="1" applyFill="1" applyBorder="1" applyAlignment="1" applyProtection="1">
      <alignment horizontal="left" vertical="center"/>
      <protection hidden="1"/>
    </xf>
    <xf numFmtId="0" fontId="18" fillId="5" borderId="7" xfId="1" applyNumberFormat="1" applyFont="1" applyFill="1" applyBorder="1" applyAlignment="1" applyProtection="1">
      <alignment horizontal="left" vertical="center"/>
      <protection hidden="1"/>
    </xf>
    <xf numFmtId="0" fontId="18" fillId="3" borderId="49" xfId="1" applyNumberFormat="1" applyFont="1" applyFill="1" applyBorder="1" applyAlignment="1" applyProtection="1">
      <alignment horizontal="left" vertical="center"/>
      <protection hidden="1"/>
    </xf>
    <xf numFmtId="0" fontId="18" fillId="3" borderId="13" xfId="1" applyNumberFormat="1" applyFont="1" applyFill="1" applyBorder="1" applyAlignment="1" applyProtection="1">
      <alignment vertical="center"/>
      <protection hidden="1"/>
    </xf>
    <xf numFmtId="0" fontId="18" fillId="3" borderId="37" xfId="1" applyNumberFormat="1" applyFont="1" applyFill="1" applyBorder="1" applyAlignment="1" applyProtection="1">
      <alignment vertical="center"/>
      <protection hidden="1"/>
    </xf>
    <xf numFmtId="0" fontId="18" fillId="3" borderId="26" xfId="1" applyNumberFormat="1" applyFont="1" applyFill="1" applyBorder="1" applyAlignment="1" applyProtection="1">
      <alignment vertical="center"/>
      <protection hidden="1"/>
    </xf>
    <xf numFmtId="0" fontId="18" fillId="4" borderId="27" xfId="1" applyNumberFormat="1" applyFont="1" applyFill="1" applyBorder="1" applyAlignment="1" applyProtection="1">
      <alignment vertical="center"/>
      <protection hidden="1"/>
    </xf>
    <xf numFmtId="0" fontId="18" fillId="4" borderId="61" xfId="1" applyNumberFormat="1" applyFont="1" applyFill="1" applyBorder="1" applyAlignment="1" applyProtection="1">
      <alignment vertical="center"/>
      <protection hidden="1"/>
    </xf>
    <xf numFmtId="0" fontId="29" fillId="3" borderId="38" xfId="5" applyNumberFormat="1" applyFont="1" applyFill="1" applyBorder="1" applyAlignment="1" applyProtection="1">
      <alignment vertical="center"/>
      <protection hidden="1"/>
    </xf>
    <xf numFmtId="0" fontId="18" fillId="3" borderId="18" xfId="1" applyNumberFormat="1" applyFont="1" applyFill="1" applyBorder="1" applyAlignment="1" applyProtection="1">
      <alignment vertical="center"/>
      <protection hidden="1"/>
    </xf>
    <xf numFmtId="0" fontId="22" fillId="0" borderId="0" xfId="1" applyNumberFormat="1" applyFont="1" applyAlignment="1" applyProtection="1">
      <alignment vertical="center" wrapText="1"/>
      <protection hidden="1"/>
    </xf>
    <xf numFmtId="0" fontId="18" fillId="0" borderId="145" xfId="1" applyNumberFormat="1" applyFont="1" applyBorder="1" applyAlignment="1" applyProtection="1">
      <alignment horizontal="center" vertical="center"/>
      <protection hidden="1"/>
    </xf>
    <xf numFmtId="0" fontId="60" fillId="0" borderId="0" xfId="1" applyNumberFormat="1" applyFont="1" applyAlignment="1" applyProtection="1">
      <alignment vertical="center"/>
      <protection hidden="1"/>
    </xf>
    <xf numFmtId="0" fontId="61" fillId="0" borderId="0" xfId="1" applyNumberFormat="1" applyFont="1" applyAlignment="1" applyProtection="1">
      <alignment vertical="center" wrapText="1"/>
      <protection hidden="1"/>
    </xf>
    <xf numFmtId="0" fontId="18" fillId="0" borderId="231" xfId="1" applyNumberFormat="1" applyFont="1" applyBorder="1" applyAlignment="1" applyProtection="1">
      <alignment horizontal="center" vertical="center"/>
      <protection hidden="1"/>
    </xf>
    <xf numFmtId="0" fontId="29" fillId="3" borderId="13" xfId="5" applyNumberFormat="1" applyFont="1" applyFill="1" applyBorder="1" applyAlignment="1" applyProtection="1">
      <alignment vertical="center"/>
      <protection hidden="1"/>
    </xf>
    <xf numFmtId="0" fontId="18" fillId="3" borderId="42" xfId="1" applyNumberFormat="1" applyFont="1" applyFill="1" applyBorder="1" applyAlignment="1" applyProtection="1">
      <alignment horizontal="center" vertical="center"/>
      <protection hidden="1"/>
    </xf>
    <xf numFmtId="0" fontId="18" fillId="3" borderId="35" xfId="1" applyNumberFormat="1" applyFont="1" applyFill="1" applyBorder="1" applyAlignment="1" applyProtection="1">
      <alignment vertical="center" wrapText="1"/>
      <protection hidden="1"/>
    </xf>
    <xf numFmtId="0" fontId="29" fillId="3" borderId="36" xfId="4" applyNumberFormat="1" applyFont="1" applyFill="1" applyBorder="1" applyAlignment="1" applyProtection="1">
      <alignment vertical="center"/>
      <protection hidden="1"/>
    </xf>
    <xf numFmtId="0" fontId="29" fillId="3" borderId="41" xfId="4" applyNumberFormat="1" applyFont="1" applyFill="1" applyBorder="1" applyAlignment="1" applyProtection="1">
      <alignment vertical="center"/>
      <protection hidden="1"/>
    </xf>
    <xf numFmtId="0" fontId="18" fillId="3" borderId="61" xfId="1" applyNumberFormat="1" applyFont="1" applyFill="1" applyBorder="1" applyAlignment="1" applyProtection="1">
      <alignment horizontal="center" vertical="center"/>
      <protection hidden="1"/>
    </xf>
    <xf numFmtId="0" fontId="29" fillId="3" borderId="36" xfId="4" applyNumberFormat="1" applyFont="1" applyFill="1" applyBorder="1" applyAlignment="1" applyProtection="1">
      <alignment horizontal="center" vertical="center"/>
      <protection locked="0" hidden="1"/>
    </xf>
    <xf numFmtId="0" fontId="18" fillId="3" borderId="41" xfId="1" applyNumberFormat="1" applyFont="1" applyFill="1" applyBorder="1" applyAlignment="1" applyProtection="1">
      <alignment horizontal="center" vertical="center"/>
      <protection hidden="1"/>
    </xf>
    <xf numFmtId="0" fontId="18" fillId="3" borderId="33" xfId="1" applyNumberFormat="1" applyFont="1" applyFill="1" applyBorder="1" applyAlignment="1" applyProtection="1">
      <alignment horizontal="center" vertical="center"/>
      <protection hidden="1"/>
    </xf>
    <xf numFmtId="0" fontId="30" fillId="0" borderId="0" xfId="1" applyNumberFormat="1" applyFont="1" applyAlignment="1" applyProtection="1">
      <alignment vertical="center"/>
      <protection hidden="1"/>
    </xf>
    <xf numFmtId="0" fontId="29" fillId="4" borderId="16" xfId="1" applyNumberFormat="1" applyFont="1" applyFill="1" applyBorder="1" applyAlignment="1" applyProtection="1">
      <alignment vertical="center"/>
      <protection hidden="1"/>
    </xf>
    <xf numFmtId="0" fontId="29" fillId="4" borderId="42" xfId="1" applyNumberFormat="1" applyFont="1" applyFill="1" applyBorder="1" applyAlignment="1" applyProtection="1">
      <alignment vertical="center"/>
      <protection hidden="1"/>
    </xf>
    <xf numFmtId="0" fontId="29" fillId="3" borderId="2" xfId="1" applyNumberFormat="1" applyFont="1" applyFill="1" applyBorder="1" applyAlignment="1" applyProtection="1">
      <alignment vertical="center"/>
      <protection locked="0" hidden="1"/>
    </xf>
    <xf numFmtId="0" fontId="29" fillId="3" borderId="3" xfId="1" applyNumberFormat="1" applyFont="1" applyFill="1" applyBorder="1" applyAlignment="1" applyProtection="1">
      <alignment vertical="center"/>
      <protection locked="0" hidden="1"/>
    </xf>
    <xf numFmtId="0" fontId="29" fillId="3" borderId="3" xfId="1" applyNumberFormat="1" applyFont="1" applyFill="1" applyBorder="1" applyAlignment="1" applyProtection="1">
      <alignment horizontal="center" vertical="center"/>
      <protection hidden="1"/>
    </xf>
    <xf numFmtId="0" fontId="29" fillId="3" borderId="3" xfId="1" applyNumberFormat="1" applyFont="1" applyFill="1" applyBorder="1" applyAlignment="1" applyProtection="1">
      <alignment vertical="center"/>
      <protection hidden="1"/>
    </xf>
    <xf numFmtId="0" fontId="29" fillId="3" borderId="54" xfId="1" applyNumberFormat="1" applyFont="1" applyFill="1" applyBorder="1" applyAlignment="1" applyProtection="1">
      <alignment vertical="center"/>
      <protection hidden="1"/>
    </xf>
    <xf numFmtId="0" fontId="29" fillId="3" borderId="6" xfId="1" applyNumberFormat="1" applyFont="1" applyFill="1" applyBorder="1" applyAlignment="1" applyProtection="1">
      <alignment vertical="center"/>
      <protection hidden="1"/>
    </xf>
    <xf numFmtId="0" fontId="29" fillId="3" borderId="7" xfId="1" applyNumberFormat="1" applyFont="1" applyFill="1" applyBorder="1" applyAlignment="1" applyProtection="1">
      <alignment vertical="center"/>
      <protection hidden="1"/>
    </xf>
    <xf numFmtId="0" fontId="29" fillId="3" borderId="7" xfId="1" applyNumberFormat="1" applyFont="1" applyFill="1" applyBorder="1" applyAlignment="1" applyProtection="1">
      <alignment horizontal="center" vertical="center"/>
      <protection hidden="1"/>
    </xf>
    <xf numFmtId="0" fontId="29" fillId="3" borderId="42" xfId="1" applyNumberFormat="1" applyFont="1" applyFill="1" applyBorder="1" applyAlignment="1" applyProtection="1">
      <alignment vertical="center"/>
      <protection hidden="1"/>
    </xf>
    <xf numFmtId="0" fontId="29" fillId="4" borderId="54" xfId="1" applyNumberFormat="1" applyFont="1" applyFill="1" applyBorder="1" applyAlignment="1" applyProtection="1">
      <alignment vertical="center"/>
      <protection hidden="1"/>
    </xf>
    <xf numFmtId="0" fontId="29" fillId="4" borderId="58" xfId="1" applyNumberFormat="1" applyFont="1" applyFill="1" applyBorder="1" applyAlignment="1" applyProtection="1">
      <alignment vertical="center"/>
      <protection hidden="1"/>
    </xf>
    <xf numFmtId="0" fontId="29" fillId="0" borderId="0" xfId="1" applyNumberFormat="1" applyFont="1" applyAlignment="1" applyProtection="1">
      <alignment horizontal="right" vertical="center"/>
      <protection hidden="1"/>
    </xf>
    <xf numFmtId="0" fontId="29" fillId="0" borderId="0" xfId="1" applyNumberFormat="1" applyFont="1" applyAlignment="1" applyProtection="1">
      <alignment vertical="center"/>
      <protection locked="0" hidden="1"/>
    </xf>
    <xf numFmtId="0" fontId="29" fillId="0" borderId="0" xfId="1" applyNumberFormat="1" applyFont="1" applyAlignment="1" applyProtection="1">
      <alignment horizontal="right" vertical="center"/>
      <protection locked="0" hidden="1"/>
    </xf>
    <xf numFmtId="0" fontId="30" fillId="0" borderId="0" xfId="1" applyNumberFormat="1" applyFont="1" applyAlignment="1" applyProtection="1">
      <alignment vertical="center" wrapText="1"/>
      <protection hidden="1"/>
    </xf>
    <xf numFmtId="0" fontId="30" fillId="0" borderId="0" xfId="1" applyNumberFormat="1" applyFont="1" applyAlignment="1" applyProtection="1">
      <alignment horizontal="center" vertical="center"/>
      <protection hidden="1"/>
    </xf>
    <xf numFmtId="0" fontId="29" fillId="3" borderId="35" xfId="4" applyNumberFormat="1" applyFont="1" applyFill="1" applyBorder="1" applyAlignment="1" applyProtection="1">
      <alignment vertical="center"/>
      <protection hidden="1"/>
    </xf>
    <xf numFmtId="0" fontId="29" fillId="3" borderId="36" xfId="1" applyNumberFormat="1" applyFont="1" applyFill="1" applyBorder="1" applyAlignment="1" applyProtection="1">
      <alignment vertical="center"/>
      <protection hidden="1"/>
    </xf>
    <xf numFmtId="0" fontId="29" fillId="3" borderId="41" xfId="1" applyNumberFormat="1" applyFont="1" applyFill="1" applyBorder="1" applyAlignment="1" applyProtection="1">
      <alignment vertical="center"/>
      <protection hidden="1"/>
    </xf>
    <xf numFmtId="0" fontId="29" fillId="3" borderId="38" xfId="1" applyNumberFormat="1" applyFont="1" applyFill="1" applyBorder="1" applyAlignment="1" applyProtection="1">
      <alignment vertical="center"/>
      <protection hidden="1"/>
    </xf>
    <xf numFmtId="0" fontId="29" fillId="3" borderId="0" xfId="1" applyNumberFormat="1" applyFont="1" applyFill="1" applyAlignment="1" applyProtection="1">
      <alignment vertical="center"/>
      <protection hidden="1"/>
    </xf>
    <xf numFmtId="0" fontId="29" fillId="3" borderId="33" xfId="1" applyNumberFormat="1" applyFont="1" applyFill="1" applyBorder="1" applyAlignment="1" applyProtection="1">
      <alignment vertical="center"/>
      <protection hidden="1"/>
    </xf>
    <xf numFmtId="0" fontId="29" fillId="0" borderId="52" xfId="1" applyNumberFormat="1" applyFont="1" applyBorder="1" applyAlignment="1" applyProtection="1">
      <alignment horizontal="right" vertical="center"/>
      <protection hidden="1"/>
    </xf>
    <xf numFmtId="0" fontId="29" fillId="3" borderId="35" xfId="1" applyNumberFormat="1" applyFont="1" applyFill="1" applyBorder="1" applyAlignment="1" applyProtection="1">
      <alignment vertical="center"/>
      <protection hidden="1"/>
    </xf>
    <xf numFmtId="0" fontId="29" fillId="0" borderId="2" xfId="1" applyNumberFormat="1" applyFont="1" applyBorder="1" applyAlignment="1" applyProtection="1">
      <alignment vertical="center"/>
      <protection hidden="1"/>
    </xf>
    <xf numFmtId="0" fontId="29" fillId="0" borderId="3" xfId="1" applyNumberFormat="1" applyFont="1" applyBorder="1" applyAlignment="1" applyProtection="1">
      <alignment vertical="center"/>
      <protection hidden="1"/>
    </xf>
    <xf numFmtId="0" fontId="29" fillId="0" borderId="54" xfId="1" applyNumberFormat="1" applyFont="1" applyBorder="1" applyAlignment="1" applyProtection="1">
      <alignment vertical="center"/>
      <protection hidden="1"/>
    </xf>
    <xf numFmtId="0" fontId="29" fillId="0" borderId="38" xfId="1" applyNumberFormat="1" applyFont="1" applyBorder="1" applyAlignment="1" applyProtection="1">
      <alignment vertical="center"/>
      <protection hidden="1"/>
    </xf>
    <xf numFmtId="0" fontId="29" fillId="0" borderId="55" xfId="1" applyNumberFormat="1" applyFont="1" applyBorder="1" applyAlignment="1" applyProtection="1">
      <alignment horizontal="right" vertical="center"/>
      <protection hidden="1"/>
    </xf>
    <xf numFmtId="0" fontId="29" fillId="3" borderId="45" xfId="1" applyNumberFormat="1" applyFont="1" applyFill="1" applyBorder="1" applyAlignment="1" applyProtection="1">
      <alignment vertical="center"/>
      <protection hidden="1"/>
    </xf>
    <xf numFmtId="0" fontId="29" fillId="3" borderId="46" xfId="1" applyNumberFormat="1" applyFont="1" applyFill="1" applyBorder="1" applyAlignment="1" applyProtection="1">
      <alignment vertical="center"/>
      <protection hidden="1"/>
    </xf>
    <xf numFmtId="0" fontId="29" fillId="3" borderId="50" xfId="1" applyNumberFormat="1" applyFont="1" applyFill="1" applyBorder="1" applyAlignment="1" applyProtection="1">
      <alignment vertical="center"/>
      <protection hidden="1"/>
    </xf>
    <xf numFmtId="0" fontId="18" fillId="3" borderId="0" xfId="1" applyNumberFormat="1" applyFont="1" applyFill="1" applyAlignment="1" applyProtection="1">
      <alignment horizontal="right" vertical="center"/>
      <protection locked="0" hidden="1"/>
    </xf>
    <xf numFmtId="0" fontId="29" fillId="3" borderId="0" xfId="1" applyNumberFormat="1" applyFont="1" applyFill="1" applyAlignment="1" applyProtection="1">
      <alignment horizontal="left" vertical="center"/>
      <protection locked="0" hidden="1"/>
    </xf>
    <xf numFmtId="0" fontId="29" fillId="3" borderId="0" xfId="1" applyNumberFormat="1" applyFont="1" applyFill="1" applyAlignment="1" applyProtection="1">
      <alignment horizontal="right" vertical="center"/>
      <protection locked="0" hidden="1"/>
    </xf>
    <xf numFmtId="0" fontId="29" fillId="3" borderId="33" xfId="1" applyNumberFormat="1" applyFont="1" applyFill="1" applyBorder="1" applyAlignment="1" applyProtection="1">
      <alignment horizontal="left" vertical="center"/>
      <protection locked="0" hidden="1"/>
    </xf>
    <xf numFmtId="0" fontId="29" fillId="0" borderId="33" xfId="1" applyNumberFormat="1" applyFont="1" applyBorder="1" applyAlignment="1" applyProtection="1">
      <alignment vertical="center"/>
      <protection hidden="1"/>
    </xf>
    <xf numFmtId="0" fontId="29" fillId="3" borderId="49" xfId="1" applyNumberFormat="1" applyFont="1" applyFill="1" applyBorder="1" applyAlignment="1" applyProtection="1">
      <alignment vertical="center"/>
      <protection hidden="1"/>
    </xf>
    <xf numFmtId="0" fontId="29" fillId="0" borderId="48" xfId="1" applyNumberFormat="1" applyFont="1" applyBorder="1" applyAlignment="1" applyProtection="1">
      <alignment vertical="center"/>
      <protection hidden="1"/>
    </xf>
    <xf numFmtId="0" fontId="29" fillId="0" borderId="49" xfId="1" applyNumberFormat="1" applyFont="1" applyBorder="1" applyAlignment="1" applyProtection="1">
      <alignment vertical="center"/>
      <protection hidden="1"/>
    </xf>
    <xf numFmtId="0" fontId="29" fillId="0" borderId="58" xfId="1" applyNumberFormat="1" applyFont="1" applyBorder="1" applyAlignment="1" applyProtection="1">
      <alignment vertical="center"/>
      <protection hidden="1"/>
    </xf>
    <xf numFmtId="0" fontId="18" fillId="0" borderId="0" xfId="4" applyNumberFormat="1" applyFont="1" applyAlignment="1" applyProtection="1">
      <alignment horizontal="center" vertical="center"/>
      <protection hidden="1"/>
    </xf>
    <xf numFmtId="0" fontId="29" fillId="0" borderId="0" xfId="4" applyNumberFormat="1" applyFont="1" applyAlignment="1" applyProtection="1">
      <alignment horizontal="left" vertical="center"/>
      <protection locked="0" hidden="1"/>
    </xf>
    <xf numFmtId="0" fontId="29" fillId="4" borderId="38" xfId="1" applyNumberFormat="1" applyFont="1" applyFill="1" applyBorder="1" applyAlignment="1" applyProtection="1">
      <alignment vertical="center"/>
      <protection hidden="1"/>
    </xf>
    <xf numFmtId="0" fontId="29" fillId="4" borderId="0" xfId="1" applyNumberFormat="1" applyFont="1" applyFill="1" applyAlignment="1" applyProtection="1">
      <alignment vertical="center"/>
      <protection hidden="1"/>
    </xf>
    <xf numFmtId="0" fontId="29" fillId="3" borderId="17" xfId="1" applyNumberFormat="1" applyFont="1" applyFill="1" applyBorder="1" applyAlignment="1" applyProtection="1">
      <alignment vertical="center"/>
      <protection hidden="1"/>
    </xf>
    <xf numFmtId="0" fontId="18" fillId="3" borderId="0" xfId="1" applyNumberFormat="1" applyFont="1" applyFill="1" applyProtection="1">
      <protection hidden="1"/>
    </xf>
    <xf numFmtId="0" fontId="18" fillId="3" borderId="33" xfId="1" applyNumberFormat="1" applyFont="1" applyFill="1" applyBorder="1" applyProtection="1">
      <protection hidden="1"/>
    </xf>
    <xf numFmtId="0" fontId="29" fillId="4" borderId="6" xfId="1" applyNumberFormat="1" applyFont="1" applyFill="1" applyBorder="1" applyAlignment="1" applyProtection="1">
      <alignment vertical="center"/>
      <protection hidden="1"/>
    </xf>
    <xf numFmtId="0" fontId="29" fillId="4" borderId="7" xfId="1" applyNumberFormat="1" applyFont="1" applyFill="1" applyBorder="1" applyAlignment="1" applyProtection="1">
      <alignment vertical="center"/>
      <protection hidden="1"/>
    </xf>
    <xf numFmtId="0" fontId="29" fillId="4" borderId="2" xfId="1" applyNumberFormat="1" applyFont="1" applyFill="1" applyBorder="1" applyAlignment="1" applyProtection="1">
      <alignment vertical="center"/>
      <protection hidden="1"/>
    </xf>
    <xf numFmtId="0" fontId="29" fillId="4" borderId="3" xfId="1" applyNumberFormat="1" applyFont="1" applyFill="1" applyBorder="1" applyAlignment="1" applyProtection="1">
      <alignment vertical="center"/>
      <protection hidden="1"/>
    </xf>
    <xf numFmtId="0" fontId="29" fillId="4" borderId="48" xfId="1" applyNumberFormat="1" applyFont="1" applyFill="1" applyBorder="1" applyAlignment="1" applyProtection="1">
      <alignment vertical="center"/>
      <protection hidden="1"/>
    </xf>
    <xf numFmtId="0" fontId="29" fillId="4" borderId="49" xfId="1" applyNumberFormat="1" applyFont="1" applyFill="1" applyBorder="1" applyAlignment="1" applyProtection="1">
      <alignment vertical="center"/>
      <protection hidden="1"/>
    </xf>
    <xf numFmtId="0" fontId="29" fillId="0" borderId="0" xfId="1" applyNumberFormat="1" applyFont="1" applyAlignment="1" applyProtection="1">
      <alignment vertical="center" wrapText="1"/>
      <protection hidden="1"/>
    </xf>
    <xf numFmtId="0" fontId="18" fillId="3" borderId="35" xfId="1" applyNumberFormat="1" applyFont="1" applyFill="1" applyBorder="1" applyAlignment="1" applyProtection="1">
      <alignment horizontal="left" vertical="center"/>
      <protection hidden="1"/>
    </xf>
    <xf numFmtId="0" fontId="18" fillId="3" borderId="175" xfId="1" applyNumberFormat="1" applyFont="1" applyFill="1" applyBorder="1" applyAlignment="1" applyProtection="1">
      <alignment horizontal="left" vertical="center"/>
      <protection hidden="1"/>
    </xf>
    <xf numFmtId="0" fontId="18" fillId="3" borderId="235" xfId="1" applyNumberFormat="1" applyFont="1" applyFill="1" applyBorder="1" applyAlignment="1" applyProtection="1">
      <alignment vertical="center"/>
      <protection hidden="1"/>
    </xf>
    <xf numFmtId="0" fontId="18" fillId="3" borderId="235" xfId="1" applyNumberFormat="1" applyFont="1" applyFill="1" applyBorder="1" applyAlignment="1" applyProtection="1">
      <alignment horizontal="center" vertical="center"/>
      <protection hidden="1"/>
    </xf>
    <xf numFmtId="0" fontId="29" fillId="3" borderId="235" xfId="1" applyNumberFormat="1" applyFont="1" applyFill="1" applyBorder="1" applyAlignment="1" applyProtection="1">
      <alignment vertical="center"/>
      <protection hidden="1"/>
    </xf>
    <xf numFmtId="0" fontId="18" fillId="3" borderId="243" xfId="1" applyNumberFormat="1" applyFont="1" applyFill="1" applyBorder="1" applyAlignment="1" applyProtection="1">
      <alignment horizontal="center" vertical="center"/>
      <protection hidden="1"/>
    </xf>
    <xf numFmtId="0" fontId="18" fillId="4" borderId="244" xfId="1" applyNumberFormat="1" applyFont="1" applyFill="1" applyBorder="1" applyAlignment="1" applyProtection="1">
      <alignment vertical="center"/>
      <protection hidden="1"/>
    </xf>
    <xf numFmtId="0" fontId="18" fillId="3" borderId="120" xfId="1" applyNumberFormat="1" applyFont="1" applyFill="1" applyBorder="1" applyAlignment="1" applyProtection="1">
      <alignment horizontal="left" vertical="center"/>
      <protection hidden="1"/>
    </xf>
    <xf numFmtId="0" fontId="18" fillId="3" borderId="121" xfId="1" applyNumberFormat="1" applyFont="1" applyFill="1" applyBorder="1" applyAlignment="1" applyProtection="1">
      <alignment vertical="center"/>
      <protection hidden="1"/>
    </xf>
    <xf numFmtId="0" fontId="18" fillId="3" borderId="121" xfId="1" applyNumberFormat="1" applyFont="1" applyFill="1" applyBorder="1" applyAlignment="1" applyProtection="1">
      <alignment horizontal="center" vertical="center"/>
      <protection hidden="1"/>
    </xf>
    <xf numFmtId="0" fontId="29" fillId="3" borderId="121" xfId="1" applyNumberFormat="1" applyFont="1" applyFill="1" applyBorder="1" applyAlignment="1" applyProtection="1">
      <alignment vertical="center"/>
      <protection hidden="1"/>
    </xf>
    <xf numFmtId="0" fontId="18" fillId="3" borderId="245" xfId="1" applyNumberFormat="1" applyFont="1" applyFill="1" applyBorder="1" applyAlignment="1" applyProtection="1">
      <alignment horizontal="center" vertical="center"/>
      <protection hidden="1"/>
    </xf>
    <xf numFmtId="0" fontId="18" fillId="4" borderId="246" xfId="1" applyNumberFormat="1" applyFont="1" applyFill="1" applyBorder="1" applyAlignment="1" applyProtection="1">
      <alignment vertical="center"/>
      <protection hidden="1"/>
    </xf>
    <xf numFmtId="0" fontId="18" fillId="3" borderId="2" xfId="1" applyNumberFormat="1" applyFont="1" applyFill="1" applyBorder="1" applyAlignment="1" applyProtection="1">
      <alignment horizontal="left" vertical="center"/>
      <protection hidden="1"/>
    </xf>
    <xf numFmtId="0" fontId="18" fillId="4" borderId="64" xfId="1" applyNumberFormat="1" applyFont="1" applyFill="1" applyBorder="1" applyAlignment="1" applyProtection="1">
      <alignment vertical="center"/>
      <protection hidden="1"/>
    </xf>
    <xf numFmtId="0" fontId="18" fillId="3" borderId="6" xfId="1" applyNumberFormat="1" applyFont="1" applyFill="1" applyBorder="1" applyAlignment="1" applyProtection="1">
      <alignment horizontal="left" vertical="center"/>
      <protection hidden="1"/>
    </xf>
    <xf numFmtId="0" fontId="18" fillId="3" borderId="38" xfId="1" applyNumberFormat="1" applyFont="1" applyFill="1" applyBorder="1" applyAlignment="1" applyProtection="1">
      <alignment horizontal="left" vertical="center"/>
      <protection hidden="1"/>
    </xf>
    <xf numFmtId="0" fontId="18" fillId="3" borderId="50" xfId="1" applyNumberFormat="1" applyFont="1" applyFill="1" applyBorder="1" applyAlignment="1" applyProtection="1">
      <alignment horizontal="center" vertical="center"/>
      <protection hidden="1"/>
    </xf>
    <xf numFmtId="0" fontId="18" fillId="0" borderId="11" xfId="1" applyNumberFormat="1" applyFont="1" applyBorder="1" applyAlignment="1" applyProtection="1">
      <alignment vertical="center"/>
      <protection hidden="1"/>
    </xf>
    <xf numFmtId="0" fontId="18" fillId="3" borderId="45" xfId="1" applyNumberFormat="1" applyFont="1" applyFill="1" applyBorder="1" applyAlignment="1" applyProtection="1">
      <alignment horizontal="left" vertical="center"/>
      <protection hidden="1"/>
    </xf>
    <xf numFmtId="0" fontId="62" fillId="0" borderId="0" xfId="1" applyNumberFormat="1" applyFont="1" applyAlignment="1" applyProtection="1">
      <alignment vertical="center"/>
      <protection hidden="1"/>
    </xf>
    <xf numFmtId="0" fontId="18" fillId="3" borderId="36" xfId="1" applyNumberFormat="1" applyFont="1" applyFill="1" applyBorder="1" applyAlignment="1" applyProtection="1">
      <alignment horizontal="center" vertical="center"/>
      <protection hidden="1"/>
    </xf>
    <xf numFmtId="0" fontId="18" fillId="3" borderId="0" xfId="1" applyNumberFormat="1" applyFont="1" applyFill="1" applyAlignment="1" applyProtection="1">
      <alignment horizontal="center" vertical="center"/>
      <protection locked="0" hidden="1"/>
    </xf>
    <xf numFmtId="0" fontId="18" fillId="3" borderId="3" xfId="1" applyNumberFormat="1" applyFont="1" applyFill="1" applyBorder="1" applyAlignment="1" applyProtection="1">
      <alignment horizontal="center" vertical="center"/>
      <protection locked="0" hidden="1"/>
    </xf>
    <xf numFmtId="0" fontId="15" fillId="0" borderId="249" xfId="1" applyNumberFormat="1" applyFont="1" applyBorder="1" applyAlignment="1" applyProtection="1">
      <alignment horizontal="center" vertical="center"/>
      <protection hidden="1"/>
    </xf>
    <xf numFmtId="0" fontId="14" fillId="0" borderId="0" xfId="1" applyFont="1" applyAlignment="1" applyProtection="1">
      <alignment vertical="center"/>
      <protection hidden="1"/>
    </xf>
    <xf numFmtId="0" fontId="18" fillId="0" borderId="0" xfId="1" applyNumberFormat="1" applyFont="1" applyAlignment="1" applyProtection="1">
      <alignment horizontal="center" vertical="center"/>
      <protection hidden="1"/>
    </xf>
    <xf numFmtId="0" fontId="18" fillId="3" borderId="6" xfId="1" applyNumberFormat="1" applyFont="1" applyFill="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hidden="1"/>
    </xf>
    <xf numFmtId="0" fontId="18" fillId="3" borderId="36" xfId="1" applyNumberFormat="1" applyFont="1" applyFill="1" applyBorder="1" applyAlignment="1" applyProtection="1">
      <alignment horizontal="center" vertical="center"/>
      <protection hidden="1"/>
    </xf>
    <xf numFmtId="0" fontId="18" fillId="0" borderId="27" xfId="1" applyNumberFormat="1" applyFont="1" applyBorder="1" applyAlignment="1" applyProtection="1">
      <alignment horizontal="center" vertical="center"/>
      <protection hidden="1"/>
    </xf>
    <xf numFmtId="0" fontId="18" fillId="3" borderId="3" xfId="1" applyNumberFormat="1" applyFont="1" applyFill="1" applyBorder="1" applyAlignment="1" applyProtection="1">
      <alignment horizontal="center" vertical="center"/>
      <protection hidden="1"/>
    </xf>
    <xf numFmtId="0" fontId="18" fillId="3" borderId="49" xfId="1" applyNumberFormat="1" applyFont="1" applyFill="1" applyBorder="1" applyAlignment="1" applyProtection="1">
      <alignment horizontal="center" vertical="center"/>
      <protection hidden="1"/>
    </xf>
    <xf numFmtId="0" fontId="18" fillId="0" borderId="0" xfId="1" applyFont="1" applyAlignment="1" applyProtection="1">
      <alignment vertical="center"/>
      <protection hidden="1"/>
    </xf>
    <xf numFmtId="0" fontId="18" fillId="0" borderId="0" xfId="1" applyNumberFormat="1" applyFont="1" applyAlignment="1" applyProtection="1">
      <alignment horizontal="left" vertical="center"/>
      <protection hidden="1"/>
    </xf>
    <xf numFmtId="0" fontId="18" fillId="0" borderId="0" xfId="1" applyNumberFormat="1" applyFont="1" applyAlignment="1" applyProtection="1">
      <alignment horizontal="right" vertical="center"/>
      <protection hidden="1"/>
    </xf>
    <xf numFmtId="0" fontId="18" fillId="3" borderId="49" xfId="1" applyNumberFormat="1" applyFont="1" applyFill="1" applyBorder="1" applyAlignment="1" applyProtection="1">
      <alignment horizontal="left" vertical="center"/>
      <protection hidden="1"/>
    </xf>
    <xf numFmtId="0" fontId="18" fillId="3" borderId="27" xfId="1" applyNumberFormat="1" applyFont="1" applyFill="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18" fillId="0" borderId="0" xfId="1" applyNumberFormat="1" applyFont="1" applyAlignment="1" applyProtection="1">
      <alignment horizontal="left" vertical="center" wrapText="1"/>
      <protection locked="0" hidden="1"/>
    </xf>
    <xf numFmtId="0" fontId="18" fillId="5" borderId="0" xfId="1" applyNumberFormat="1" applyFont="1" applyFill="1" applyAlignment="1">
      <alignment vertical="center"/>
    </xf>
    <xf numFmtId="0" fontId="18" fillId="0" borderId="0" xfId="1" applyNumberFormat="1" applyFont="1" applyAlignment="1">
      <alignment horizontal="left" vertical="center"/>
    </xf>
    <xf numFmtId="0" fontId="18" fillId="0" borderId="0" xfId="1" applyFont="1" applyAlignment="1">
      <alignment vertical="center"/>
    </xf>
    <xf numFmtId="0" fontId="46" fillId="0" borderId="0" xfId="7" applyNumberFormat="1" applyFont="1">
      <alignment vertical="center"/>
    </xf>
    <xf numFmtId="0" fontId="51" fillId="0" borderId="0" xfId="1" applyNumberFormat="1" applyFont="1" applyAlignment="1" applyProtection="1">
      <alignment horizontal="center" vertical="center"/>
      <protection locked="0" hidden="1"/>
    </xf>
    <xf numFmtId="0" fontId="51" fillId="0" borderId="0" xfId="1" applyNumberFormat="1" applyFont="1" applyAlignment="1" applyProtection="1">
      <alignment horizontal="left" vertical="center"/>
      <protection locked="0" hidden="1"/>
    </xf>
    <xf numFmtId="0" fontId="20" fillId="0" borderId="0" xfId="1" applyNumberFormat="1" applyFont="1" applyAlignment="1" applyProtection="1">
      <alignment vertical="center" wrapText="1"/>
      <protection hidden="1"/>
    </xf>
    <xf numFmtId="0" fontId="18" fillId="0" borderId="0" xfId="1" applyFont="1" applyAlignment="1" applyProtection="1">
      <alignment vertical="center"/>
      <protection hidden="1"/>
    </xf>
    <xf numFmtId="0" fontId="18" fillId="3" borderId="0" xfId="1" applyNumberFormat="1" applyFont="1" applyFill="1" applyBorder="1" applyAlignment="1" applyProtection="1">
      <alignment vertical="center"/>
      <protection hidden="1"/>
    </xf>
    <xf numFmtId="0" fontId="18" fillId="0" borderId="0" xfId="1" applyNumberFormat="1" applyFont="1" applyFill="1" applyBorder="1" applyAlignment="1" applyProtection="1">
      <alignment vertical="center"/>
      <protection hidden="1"/>
    </xf>
    <xf numFmtId="0" fontId="18" fillId="0" borderId="0" xfId="1" applyNumberFormat="1" applyFont="1" applyFill="1" applyBorder="1" applyAlignment="1" applyProtection="1">
      <alignment horizontal="left" vertical="center"/>
      <protection hidden="1"/>
    </xf>
    <xf numFmtId="0" fontId="18" fillId="0" borderId="0" xfId="1" applyNumberFormat="1" applyFont="1" applyFill="1" applyBorder="1" applyAlignment="1">
      <alignment vertical="center"/>
    </xf>
    <xf numFmtId="0" fontId="51" fillId="0" borderId="0" xfId="1" applyNumberFormat="1" applyFont="1" applyFill="1" applyBorder="1" applyAlignment="1" applyProtection="1">
      <alignment horizontal="center" vertical="center" wrapText="1"/>
      <protection hidden="1"/>
    </xf>
    <xf numFmtId="0" fontId="29" fillId="0" borderId="0" xfId="1" applyNumberFormat="1" applyFont="1" applyFill="1" applyBorder="1" applyAlignment="1" applyProtection="1">
      <alignment vertical="center"/>
      <protection hidden="1"/>
    </xf>
    <xf numFmtId="0" fontId="51" fillId="0" borderId="0" xfId="1" applyNumberFormat="1" applyFont="1" applyFill="1" applyBorder="1" applyAlignment="1" applyProtection="1">
      <alignment horizontal="center" vertical="center"/>
      <protection hidden="1"/>
    </xf>
    <xf numFmtId="0" fontId="18" fillId="0" borderId="0" xfId="1" applyNumberFormat="1" applyFont="1" applyBorder="1" applyAlignment="1" applyProtection="1">
      <alignment horizontal="center" vertical="center" wrapText="1"/>
      <protection hidden="1"/>
    </xf>
    <xf numFmtId="0" fontId="20" fillId="0" borderId="0" xfId="1" applyNumberFormat="1" applyFont="1" applyAlignment="1" applyProtection="1">
      <alignment vertical="center"/>
      <protection hidden="1"/>
    </xf>
    <xf numFmtId="0" fontId="18" fillId="0" borderId="0" xfId="1" applyNumberFormat="1" applyFont="1" applyAlignment="1" applyProtection="1">
      <alignment horizontal="center" vertical="center"/>
      <protection hidden="1"/>
    </xf>
    <xf numFmtId="0" fontId="18" fillId="0" borderId="0" xfId="1" applyFont="1" applyAlignment="1" applyProtection="1">
      <alignment horizontal="center" vertical="center" wrapText="1"/>
      <protection hidden="1"/>
    </xf>
    <xf numFmtId="0" fontId="18" fillId="0" borderId="0" xfId="1" applyFont="1" applyAlignment="1" applyProtection="1">
      <alignment horizontal="center" vertical="center"/>
      <protection hidden="1"/>
    </xf>
    <xf numFmtId="0" fontId="18" fillId="3" borderId="11" xfId="1" applyFont="1" applyFill="1" applyBorder="1" applyAlignment="1" applyProtection="1">
      <alignment horizontal="center" vertical="center"/>
      <protection hidden="1"/>
    </xf>
    <xf numFmtId="0" fontId="18" fillId="0" borderId="0" xfId="1" applyFont="1" applyAlignment="1" applyProtection="1">
      <alignment vertical="center"/>
      <protection hidden="1"/>
    </xf>
    <xf numFmtId="0" fontId="18" fillId="0" borderId="0" xfId="1" applyNumberFormat="1" applyFont="1" applyAlignment="1" applyProtection="1">
      <alignment horizontal="left" vertical="center"/>
      <protection hidden="1"/>
    </xf>
    <xf numFmtId="0" fontId="18" fillId="5" borderId="0" xfId="1" applyNumberFormat="1" applyFont="1" applyFill="1" applyAlignment="1" applyProtection="1">
      <alignment horizontal="left" vertical="center"/>
      <protection hidden="1"/>
    </xf>
    <xf numFmtId="0" fontId="51" fillId="0" borderId="0" xfId="1" applyNumberFormat="1" applyFont="1" applyFill="1" applyBorder="1" applyAlignment="1" applyProtection="1">
      <alignment horizontal="center" vertical="center"/>
      <protection hidden="1"/>
    </xf>
    <xf numFmtId="0" fontId="18" fillId="5" borderId="49" xfId="1" applyNumberFormat="1" applyFont="1" applyFill="1" applyBorder="1" applyAlignment="1">
      <alignment vertical="center"/>
    </xf>
    <xf numFmtId="0" fontId="18" fillId="5" borderId="11" xfId="1" applyNumberFormat="1" applyFont="1" applyFill="1" applyBorder="1" applyAlignment="1" applyProtection="1">
      <alignment horizontal="left" vertical="center"/>
      <protection hidden="1"/>
    </xf>
    <xf numFmtId="0" fontId="18" fillId="5" borderId="0" xfId="1" applyNumberFormat="1" applyFont="1" applyFill="1" applyAlignment="1" applyProtection="1">
      <alignment vertical="center"/>
      <protection hidden="1"/>
    </xf>
    <xf numFmtId="0" fontId="18" fillId="5" borderId="49" xfId="1" applyNumberFormat="1" applyFont="1" applyFill="1" applyBorder="1" applyAlignment="1" applyProtection="1">
      <alignment vertical="center"/>
      <protection hidden="1"/>
    </xf>
    <xf numFmtId="0" fontId="18" fillId="3" borderId="11" xfId="1" applyFont="1" applyFill="1" applyBorder="1" applyAlignment="1" applyProtection="1">
      <alignment vertical="center" wrapText="1"/>
      <protection hidden="1"/>
    </xf>
    <xf numFmtId="0" fontId="18" fillId="3" borderId="11" xfId="1" applyFont="1" applyFill="1" applyBorder="1"/>
    <xf numFmtId="0" fontId="18" fillId="3" borderId="12" xfId="1" applyFont="1" applyFill="1" applyBorder="1" applyAlignment="1" applyProtection="1">
      <alignment vertical="center"/>
      <protection hidden="1"/>
    </xf>
    <xf numFmtId="0" fontId="18" fillId="3" borderId="13" xfId="1" applyFont="1" applyFill="1" applyBorder="1"/>
    <xf numFmtId="0" fontId="18" fillId="3" borderId="16" xfId="1" applyFont="1" applyFill="1" applyBorder="1"/>
    <xf numFmtId="0" fontId="18" fillId="3" borderId="7" xfId="1" applyFont="1" applyFill="1" applyBorder="1" applyAlignment="1" applyProtection="1">
      <alignment vertical="center" wrapText="1"/>
      <protection hidden="1"/>
    </xf>
    <xf numFmtId="0" fontId="18" fillId="3" borderId="7" xfId="1" applyFont="1" applyFill="1" applyBorder="1"/>
    <xf numFmtId="0" fontId="18" fillId="5" borderId="7" xfId="1" applyFont="1" applyFill="1" applyBorder="1" applyAlignment="1" applyProtection="1">
      <alignment horizontal="center" vertical="center"/>
      <protection hidden="1"/>
    </xf>
    <xf numFmtId="0" fontId="18" fillId="3" borderId="8" xfId="1" applyFont="1" applyFill="1" applyBorder="1" applyAlignment="1" applyProtection="1">
      <alignment vertical="center"/>
      <protection hidden="1"/>
    </xf>
    <xf numFmtId="0" fontId="18" fillId="3" borderId="38" xfId="1" applyFont="1" applyFill="1" applyBorder="1"/>
    <xf numFmtId="0" fontId="18" fillId="3" borderId="0" xfId="1" applyFont="1" applyFill="1"/>
    <xf numFmtId="0" fontId="18" fillId="3" borderId="33" xfId="1" applyFont="1" applyFill="1" applyBorder="1"/>
    <xf numFmtId="0" fontId="18" fillId="5" borderId="2" xfId="1" applyFont="1" applyFill="1" applyBorder="1" applyAlignment="1" applyProtection="1">
      <alignment vertical="center"/>
      <protection hidden="1"/>
    </xf>
    <xf numFmtId="0" fontId="18" fillId="3" borderId="3" xfId="1" applyFont="1" applyFill="1" applyBorder="1" applyAlignment="1" applyProtection="1">
      <alignment vertical="center" wrapText="1"/>
      <protection hidden="1"/>
    </xf>
    <xf numFmtId="0" fontId="18" fillId="3" borderId="42" xfId="1" applyFont="1" applyFill="1" applyBorder="1" applyAlignment="1">
      <alignment horizontal="center" vertical="center"/>
    </xf>
    <xf numFmtId="0" fontId="18" fillId="3" borderId="49" xfId="1" applyFont="1" applyFill="1" applyBorder="1" applyAlignment="1">
      <alignment horizontal="center" vertical="center"/>
    </xf>
    <xf numFmtId="0" fontId="51" fillId="0" borderId="0" xfId="1" applyFont="1" applyBorder="1" applyAlignment="1" applyProtection="1">
      <alignment horizontal="center" vertical="center" wrapText="1"/>
      <protection hidden="1"/>
    </xf>
    <xf numFmtId="0" fontId="51" fillId="10" borderId="0" xfId="1" applyFont="1" applyFill="1" applyBorder="1" applyAlignment="1" applyProtection="1">
      <alignment vertical="center" wrapText="1"/>
      <protection hidden="1"/>
    </xf>
    <xf numFmtId="0" fontId="66" fillId="10" borderId="0" xfId="5" applyFont="1" applyFill="1" applyBorder="1" applyAlignment="1" applyProtection="1">
      <alignment vertical="center"/>
      <protection hidden="1"/>
    </xf>
    <xf numFmtId="0" fontId="51" fillId="10" borderId="0" xfId="1" applyFont="1" applyFill="1" applyBorder="1" applyAlignment="1" applyProtection="1">
      <alignment horizontal="center" vertical="center"/>
      <protection hidden="1"/>
    </xf>
    <xf numFmtId="0" fontId="51" fillId="10" borderId="0" xfId="1" applyFont="1" applyFill="1" applyBorder="1" applyAlignment="1">
      <alignment vertical="center"/>
    </xf>
    <xf numFmtId="0" fontId="51" fillId="10" borderId="0" xfId="1" applyFont="1" applyFill="1" applyBorder="1" applyAlignment="1" applyProtection="1">
      <alignment vertical="center"/>
      <protection hidden="1"/>
    </xf>
    <xf numFmtId="0" fontId="18" fillId="3" borderId="13" xfId="1" applyFont="1" applyFill="1" applyBorder="1" applyAlignment="1" applyProtection="1">
      <alignment vertical="center" wrapText="1"/>
      <protection hidden="1"/>
    </xf>
    <xf numFmtId="0" fontId="18" fillId="5" borderId="6" xfId="1" applyFont="1" applyFill="1" applyBorder="1" applyAlignment="1" applyProtection="1">
      <alignment vertical="center" wrapText="1"/>
      <protection hidden="1"/>
    </xf>
    <xf numFmtId="0" fontId="18" fillId="3" borderId="38" xfId="1" applyFont="1" applyFill="1" applyBorder="1" applyAlignment="1" applyProtection="1">
      <alignment vertical="center" wrapText="1"/>
      <protection hidden="1"/>
    </xf>
    <xf numFmtId="0" fontId="18" fillId="3" borderId="0" xfId="1" applyFont="1" applyFill="1" applyAlignment="1" applyProtection="1">
      <alignment vertical="center" wrapText="1"/>
      <protection hidden="1"/>
    </xf>
    <xf numFmtId="0" fontId="18" fillId="5" borderId="0" xfId="1" applyFont="1" applyFill="1" applyAlignment="1" applyProtection="1">
      <alignment horizontal="center" vertical="center"/>
      <protection hidden="1"/>
    </xf>
    <xf numFmtId="0" fontId="18" fillId="5" borderId="33" xfId="1" applyFont="1" applyFill="1" applyBorder="1" applyAlignment="1" applyProtection="1">
      <alignment horizontal="center" vertical="center"/>
      <protection hidden="1"/>
    </xf>
    <xf numFmtId="0" fontId="18" fillId="3" borderId="2" xfId="1" applyFont="1" applyFill="1" applyBorder="1"/>
    <xf numFmtId="0" fontId="18" fillId="3" borderId="3" xfId="1" applyFont="1" applyFill="1" applyBorder="1"/>
    <xf numFmtId="0" fontId="18" fillId="3" borderId="54" xfId="1" applyFont="1" applyFill="1" applyBorder="1"/>
    <xf numFmtId="0" fontId="18" fillId="3" borderId="4" xfId="1" applyFont="1" applyFill="1" applyBorder="1"/>
    <xf numFmtId="0" fontId="18" fillId="3" borderId="6" xfId="1" applyFont="1" applyFill="1" applyBorder="1"/>
    <xf numFmtId="0" fontId="18" fillId="3" borderId="8" xfId="1" applyFont="1" applyFill="1" applyBorder="1"/>
    <xf numFmtId="0" fontId="29" fillId="3" borderId="42" xfId="5" applyFont="1" applyFill="1" applyBorder="1" applyAlignment="1" applyProtection="1">
      <alignment vertical="center"/>
      <protection hidden="1"/>
    </xf>
    <xf numFmtId="0" fontId="18" fillId="5" borderId="3" xfId="1" applyFont="1" applyFill="1" applyBorder="1" applyAlignment="1" applyProtection="1">
      <alignment horizontal="center" vertical="center"/>
      <protection hidden="1"/>
    </xf>
    <xf numFmtId="0" fontId="18" fillId="3" borderId="8" xfId="1" applyFont="1" applyFill="1" applyBorder="1" applyAlignment="1">
      <alignment horizontal="center" vertical="center"/>
    </xf>
    <xf numFmtId="0" fontId="18" fillId="3" borderId="48" xfId="1" applyFont="1" applyFill="1" applyBorder="1" applyAlignment="1" applyProtection="1">
      <alignment vertical="center" wrapText="1"/>
      <protection hidden="1"/>
    </xf>
    <xf numFmtId="0" fontId="18" fillId="3" borderId="49" xfId="1" applyFont="1" applyFill="1" applyBorder="1" applyAlignment="1" applyProtection="1">
      <alignment vertical="center" wrapText="1"/>
      <protection hidden="1"/>
    </xf>
    <xf numFmtId="0" fontId="18" fillId="5" borderId="58" xfId="1" applyFont="1" applyFill="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18" fillId="3" borderId="48" xfId="1" applyFont="1" applyFill="1" applyBorder="1" applyAlignment="1" applyProtection="1">
      <alignment vertical="center"/>
      <protection locked="0" hidden="1"/>
    </xf>
    <xf numFmtId="0" fontId="18" fillId="3" borderId="56" xfId="1" applyFont="1" applyFill="1" applyBorder="1" applyAlignment="1" applyProtection="1">
      <alignment vertical="center"/>
      <protection locked="0" hidden="1"/>
    </xf>
    <xf numFmtId="0" fontId="18" fillId="3" borderId="0" xfId="1" applyFont="1" applyFill="1" applyAlignment="1" applyProtection="1">
      <alignment horizontal="center" vertical="center"/>
      <protection hidden="1"/>
    </xf>
    <xf numFmtId="0" fontId="18" fillId="3" borderId="49" xfId="1" applyFont="1" applyFill="1" applyBorder="1" applyAlignment="1" applyProtection="1">
      <alignment horizontal="center" vertical="center"/>
      <protection hidden="1"/>
    </xf>
    <xf numFmtId="0" fontId="18" fillId="0" borderId="0" xfId="1" applyFont="1" applyAlignment="1" applyProtection="1">
      <alignment vertical="center"/>
      <protection hidden="1"/>
    </xf>
    <xf numFmtId="0" fontId="18" fillId="3" borderId="0" xfId="1" applyFont="1" applyFill="1" applyAlignment="1">
      <alignment horizontal="center" vertical="center"/>
    </xf>
    <xf numFmtId="0" fontId="18" fillId="3" borderId="7" xfId="1" applyFont="1" applyFill="1" applyBorder="1" applyAlignment="1" applyProtection="1">
      <alignment horizontal="center" vertical="center"/>
      <protection hidden="1"/>
    </xf>
    <xf numFmtId="0" fontId="18" fillId="3" borderId="33" xfId="1" applyFont="1" applyFill="1" applyBorder="1" applyAlignment="1" applyProtection="1">
      <alignment horizontal="center" vertical="center"/>
      <protection hidden="1"/>
    </xf>
    <xf numFmtId="0" fontId="18" fillId="3" borderId="58" xfId="1" applyFont="1" applyFill="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1" fillId="5" borderId="0" xfId="1" applyFont="1" applyFill="1"/>
    <xf numFmtId="0" fontId="1" fillId="5" borderId="49" xfId="1" applyFont="1" applyFill="1" applyBorder="1"/>
    <xf numFmtId="0" fontId="18" fillId="3" borderId="0" xfId="1" applyFont="1" applyFill="1" applyAlignment="1">
      <alignment vertical="center"/>
    </xf>
    <xf numFmtId="0" fontId="18" fillId="5" borderId="7" xfId="1" applyFont="1" applyFill="1" applyBorder="1" applyAlignment="1" applyProtection="1">
      <alignment vertical="center" wrapText="1"/>
      <protection hidden="1"/>
    </xf>
    <xf numFmtId="0" fontId="18" fillId="3" borderId="7" xfId="1" applyFont="1" applyFill="1" applyBorder="1" applyAlignment="1">
      <alignment vertical="center"/>
    </xf>
    <xf numFmtId="0" fontId="18" fillId="3" borderId="42" xfId="1" applyFont="1" applyFill="1" applyBorder="1" applyAlignment="1" applyProtection="1">
      <alignment horizontal="center" vertical="center"/>
      <protection hidden="1"/>
    </xf>
    <xf numFmtId="0" fontId="18" fillId="5" borderId="48" xfId="1" applyFont="1" applyFill="1" applyBorder="1" applyAlignment="1" applyProtection="1">
      <alignment vertical="center" wrapText="1"/>
      <protection hidden="1"/>
    </xf>
    <xf numFmtId="0" fontId="18" fillId="5" borderId="49" xfId="1" applyFont="1" applyFill="1" applyBorder="1" applyAlignment="1" applyProtection="1">
      <alignment vertical="center" wrapText="1"/>
      <protection hidden="1"/>
    </xf>
    <xf numFmtId="0" fontId="18" fillId="3" borderId="49" xfId="1" applyFont="1" applyFill="1" applyBorder="1" applyAlignment="1">
      <alignment vertical="center"/>
    </xf>
    <xf numFmtId="0" fontId="18" fillId="3" borderId="6" xfId="1" applyNumberFormat="1" applyFont="1" applyFill="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hidden="1"/>
    </xf>
    <xf numFmtId="0" fontId="18" fillId="0" borderId="0" xfId="1" applyNumberFormat="1" applyFont="1" applyAlignment="1" applyProtection="1">
      <alignment horizontal="center" vertical="center"/>
      <protection hidden="1"/>
    </xf>
    <xf numFmtId="0" fontId="18" fillId="3" borderId="3" xfId="1" applyNumberFormat="1" applyFont="1" applyFill="1" applyBorder="1" applyAlignment="1" applyProtection="1">
      <alignment horizontal="center" vertical="center"/>
      <protection hidden="1"/>
    </xf>
    <xf numFmtId="0" fontId="18" fillId="3" borderId="2" xfId="1" applyNumberFormat="1" applyFont="1" applyFill="1" applyBorder="1" applyAlignment="1" applyProtection="1">
      <alignment horizontal="center" vertical="center"/>
      <protection hidden="1"/>
    </xf>
    <xf numFmtId="0" fontId="18" fillId="3" borderId="4" xfId="1" applyNumberFormat="1" applyFont="1" applyFill="1" applyBorder="1" applyAlignment="1" applyProtection="1">
      <alignment horizontal="center" vertical="center"/>
      <protection hidden="1"/>
    </xf>
    <xf numFmtId="0" fontId="18" fillId="3" borderId="8" xfId="1" applyNumberFormat="1" applyFont="1" applyFill="1" applyBorder="1" applyAlignment="1" applyProtection="1">
      <alignment horizontal="center" vertical="center"/>
      <protection hidden="1"/>
    </xf>
    <xf numFmtId="0" fontId="18" fillId="0" borderId="0" xfId="1" applyFont="1" applyAlignment="1" applyProtection="1">
      <alignment vertical="center"/>
      <protection hidden="1"/>
    </xf>
    <xf numFmtId="0" fontId="18" fillId="0" borderId="0" xfId="1" applyNumberFormat="1" applyFont="1" applyAlignment="1" applyProtection="1">
      <alignment horizontal="right" vertical="center"/>
      <protection hidden="1"/>
    </xf>
    <xf numFmtId="0" fontId="18" fillId="7" borderId="86" xfId="1" applyNumberFormat="1" applyFont="1" applyFill="1" applyBorder="1" applyAlignment="1" applyProtection="1">
      <alignment horizontal="center" vertical="center"/>
      <protection hidden="1"/>
    </xf>
    <xf numFmtId="0" fontId="20" fillId="0" borderId="0" xfId="1" applyNumberFormat="1" applyFont="1" applyAlignment="1" applyProtection="1">
      <alignment vertical="center"/>
      <protection hidden="1"/>
    </xf>
    <xf numFmtId="0" fontId="29" fillId="0" borderId="3" xfId="1" applyNumberFormat="1" applyFont="1" applyBorder="1" applyAlignment="1" applyProtection="1">
      <alignment horizontal="center" vertical="center"/>
      <protection hidden="1"/>
    </xf>
    <xf numFmtId="0" fontId="18" fillId="0" borderId="0" xfId="1" applyNumberFormat="1" applyFont="1" applyAlignment="1" applyProtection="1">
      <alignment horizontal="center" vertical="center"/>
      <protection hidden="1"/>
    </xf>
    <xf numFmtId="0" fontId="20" fillId="0" borderId="0" xfId="1" applyNumberFormat="1" applyFont="1" applyAlignment="1" applyProtection="1">
      <alignment vertical="center"/>
      <protection hidden="1"/>
    </xf>
    <xf numFmtId="0" fontId="10" fillId="0" borderId="0" xfId="1" applyNumberFormat="1" applyFont="1" applyAlignment="1" applyProtection="1">
      <alignment horizontal="right" vertical="center"/>
      <protection hidden="1"/>
    </xf>
    <xf numFmtId="0" fontId="10" fillId="0" borderId="0" xfId="1" applyNumberFormat="1" applyFont="1" applyAlignment="1" applyProtection="1">
      <alignment horizontal="left" vertical="center"/>
      <protection hidden="1"/>
    </xf>
    <xf numFmtId="0" fontId="10" fillId="0" borderId="0" xfId="1" applyNumberFormat="1" applyFont="1" applyAlignment="1" applyProtection="1">
      <alignment horizontal="distributed" vertical="center" indent="20"/>
      <protection hidden="1"/>
    </xf>
    <xf numFmtId="0" fontId="12" fillId="0" borderId="0" xfId="1" applyNumberFormat="1" applyFont="1" applyAlignment="1" applyProtection="1">
      <alignment horizontal="center" vertical="center"/>
      <protection hidden="1"/>
    </xf>
    <xf numFmtId="0" fontId="13" fillId="0" borderId="1" xfId="1" applyNumberFormat="1" applyFont="1" applyBorder="1" applyAlignment="1" applyProtection="1">
      <alignment horizontal="center" vertical="center"/>
      <protection hidden="1"/>
    </xf>
    <xf numFmtId="0" fontId="13" fillId="0" borderId="5" xfId="1" applyNumberFormat="1" applyFont="1" applyBorder="1" applyAlignment="1" applyProtection="1">
      <alignment horizontal="center" vertical="center"/>
      <protection hidden="1"/>
    </xf>
    <xf numFmtId="0" fontId="14" fillId="2" borderId="2" xfId="1" applyNumberFormat="1" applyFont="1" applyFill="1" applyBorder="1" applyAlignment="1" applyProtection="1">
      <alignment horizontal="center" vertical="center"/>
      <protection locked="0" hidden="1"/>
    </xf>
    <xf numFmtId="0" fontId="14" fillId="2" borderId="3" xfId="1" applyNumberFormat="1" applyFont="1" applyFill="1" applyBorder="1" applyAlignment="1" applyProtection="1">
      <alignment horizontal="center" vertical="center"/>
      <protection locked="0" hidden="1"/>
    </xf>
    <xf numFmtId="0" fontId="14" fillId="2" borderId="4" xfId="1" applyNumberFormat="1" applyFont="1" applyFill="1" applyBorder="1" applyAlignment="1" applyProtection="1">
      <alignment horizontal="center" vertical="center"/>
      <protection locked="0" hidden="1"/>
    </xf>
    <xf numFmtId="0" fontId="14" fillId="2" borderId="6" xfId="1" applyNumberFormat="1" applyFont="1" applyFill="1" applyBorder="1" applyAlignment="1" applyProtection="1">
      <alignment horizontal="center" vertical="center"/>
      <protection locked="0" hidden="1"/>
    </xf>
    <xf numFmtId="0" fontId="14" fillId="2" borderId="7" xfId="1" applyNumberFormat="1" applyFont="1" applyFill="1" applyBorder="1" applyAlignment="1" applyProtection="1">
      <alignment horizontal="center" vertical="center"/>
      <protection locked="0" hidden="1"/>
    </xf>
    <xf numFmtId="0" fontId="14" fillId="2" borderId="8" xfId="1" applyNumberFormat="1" applyFont="1" applyFill="1" applyBorder="1" applyAlignment="1" applyProtection="1">
      <alignment horizontal="center" vertical="center"/>
      <protection locked="0" hidden="1"/>
    </xf>
    <xf numFmtId="0" fontId="13" fillId="0" borderId="1" xfId="1" applyNumberFormat="1" applyFont="1" applyBorder="1" applyAlignment="1" applyProtection="1">
      <alignment horizontal="center" vertical="center" wrapText="1"/>
      <protection hidden="1"/>
    </xf>
    <xf numFmtId="0" fontId="14" fillId="2" borderId="9" xfId="1" applyNumberFormat="1" applyFont="1" applyFill="1" applyBorder="1" applyAlignment="1" applyProtection="1">
      <alignment horizontal="center" vertical="center"/>
      <protection locked="0" hidden="1"/>
    </xf>
    <xf numFmtId="0" fontId="18" fillId="0" borderId="24" xfId="1" applyNumberFormat="1" applyFont="1" applyBorder="1" applyAlignment="1" applyProtection="1">
      <alignment horizontal="center" vertical="center"/>
      <protection hidden="1"/>
    </xf>
    <xf numFmtId="0" fontId="18" fillId="0" borderId="25" xfId="1" applyNumberFormat="1" applyFont="1" applyBorder="1" applyAlignment="1" applyProtection="1">
      <alignment horizontal="center" vertical="center"/>
      <protection hidden="1"/>
    </xf>
    <xf numFmtId="0" fontId="18" fillId="5" borderId="26" xfId="1" applyNumberFormat="1" applyFont="1" applyFill="1" applyBorder="1" applyAlignment="1" applyProtection="1">
      <alignment horizontal="left" vertical="center" wrapText="1"/>
      <protection hidden="1"/>
    </xf>
    <xf numFmtId="0" fontId="18" fillId="5" borderId="27" xfId="1" applyNumberFormat="1" applyFont="1" applyFill="1" applyBorder="1" applyAlignment="1" applyProtection="1">
      <alignment horizontal="left" vertical="center" wrapText="1"/>
      <protection hidden="1"/>
    </xf>
    <xf numFmtId="0" fontId="18" fillId="5" borderId="28" xfId="1" applyNumberFormat="1" applyFont="1" applyFill="1" applyBorder="1" applyAlignment="1" applyProtection="1">
      <alignment horizontal="left" vertical="center" wrapText="1"/>
      <protection hidden="1"/>
    </xf>
    <xf numFmtId="0" fontId="18" fillId="0" borderId="29" xfId="1" applyNumberFormat="1" applyFont="1" applyBorder="1" applyAlignment="1" applyProtection="1">
      <alignment horizontal="center" vertical="center" shrinkToFit="1"/>
      <protection hidden="1"/>
    </xf>
    <xf numFmtId="0" fontId="18" fillId="0" borderId="30" xfId="1" applyNumberFormat="1" applyFont="1" applyBorder="1" applyAlignment="1" applyProtection="1">
      <alignment horizontal="center" vertical="center" shrinkToFit="1"/>
      <protection hidden="1"/>
    </xf>
    <xf numFmtId="0" fontId="18" fillId="0" borderId="31" xfId="1" applyNumberFormat="1" applyFont="1" applyBorder="1" applyAlignment="1" applyProtection="1">
      <alignment horizontal="center" vertical="center" shrinkToFit="1"/>
      <protection hidden="1"/>
    </xf>
    <xf numFmtId="0" fontId="18" fillId="0" borderId="32" xfId="1" applyNumberFormat="1" applyFont="1" applyBorder="1" applyAlignment="1" applyProtection="1">
      <alignment horizontal="center" vertical="center" shrinkToFit="1"/>
      <protection hidden="1"/>
    </xf>
    <xf numFmtId="0" fontId="18" fillId="0" borderId="0" xfId="1" applyNumberFormat="1" applyFont="1" applyAlignment="1" applyProtection="1">
      <alignment horizontal="center" vertical="center" shrinkToFit="1"/>
      <protection hidden="1"/>
    </xf>
    <xf numFmtId="0" fontId="18" fillId="0" borderId="33" xfId="1" applyNumberFormat="1" applyFont="1" applyBorder="1" applyAlignment="1" applyProtection="1">
      <alignment horizontal="center" vertical="center" shrinkToFit="1"/>
      <protection hidden="1"/>
    </xf>
    <xf numFmtId="0" fontId="18" fillId="0" borderId="34" xfId="1" applyNumberFormat="1" applyFont="1" applyBorder="1" applyAlignment="1" applyProtection="1">
      <alignment horizontal="center" vertical="center"/>
      <protection hidden="1"/>
    </xf>
    <xf numFmtId="0" fontId="18" fillId="0" borderId="9" xfId="1" applyNumberFormat="1" applyFont="1" applyBorder="1" applyAlignment="1" applyProtection="1">
      <alignment horizontal="center" vertical="center"/>
      <protection hidden="1"/>
    </xf>
    <xf numFmtId="0" fontId="18" fillId="5" borderId="35" xfId="1" applyNumberFormat="1" applyFont="1" applyFill="1" applyBorder="1" applyAlignment="1" applyProtection="1">
      <alignment horizontal="left" vertical="center" wrapText="1"/>
      <protection hidden="1"/>
    </xf>
    <xf numFmtId="0" fontId="18" fillId="5" borderId="36" xfId="1" applyNumberFormat="1" applyFont="1" applyFill="1" applyBorder="1" applyAlignment="1" applyProtection="1">
      <alignment horizontal="left" vertical="center" wrapText="1"/>
      <protection hidden="1"/>
    </xf>
    <xf numFmtId="0" fontId="18" fillId="5" borderId="37" xfId="1" applyNumberFormat="1" applyFont="1" applyFill="1" applyBorder="1" applyAlignment="1" applyProtection="1">
      <alignment horizontal="left" vertical="center" wrapText="1"/>
      <protection hidden="1"/>
    </xf>
    <xf numFmtId="0" fontId="18" fillId="3" borderId="38" xfId="1" applyNumberFormat="1" applyFont="1" applyFill="1" applyBorder="1" applyAlignment="1" applyProtection="1">
      <alignment horizontal="center" vertical="center" wrapText="1"/>
      <protection locked="0" hidden="1"/>
    </xf>
    <xf numFmtId="0" fontId="18" fillId="3" borderId="0" xfId="1" applyNumberFormat="1" applyFont="1" applyFill="1" applyAlignment="1" applyProtection="1">
      <alignment horizontal="center" vertical="center" wrapText="1"/>
      <protection locked="0" hidden="1"/>
    </xf>
    <xf numFmtId="0" fontId="18" fillId="3" borderId="40" xfId="1" applyNumberFormat="1" applyFont="1" applyFill="1" applyBorder="1" applyAlignment="1" applyProtection="1">
      <alignment horizontal="center" vertical="center" wrapText="1"/>
      <protection locked="0" hidden="1"/>
    </xf>
    <xf numFmtId="0" fontId="18" fillId="0" borderId="10" xfId="1" applyNumberFormat="1" applyFont="1" applyBorder="1" applyAlignment="1" applyProtection="1">
      <alignment horizontal="center" vertical="center" wrapText="1"/>
      <protection hidden="1"/>
    </xf>
    <xf numFmtId="0" fontId="18" fillId="0" borderId="11" xfId="1" applyNumberFormat="1" applyFont="1" applyBorder="1" applyAlignment="1" applyProtection="1">
      <alignment horizontal="center" vertical="center"/>
      <protection hidden="1"/>
    </xf>
    <xf numFmtId="0" fontId="18" fillId="0" borderId="12" xfId="1" applyNumberFormat="1" applyFont="1" applyBorder="1" applyAlignment="1" applyProtection="1">
      <alignment horizontal="center" vertical="center"/>
      <protection hidden="1"/>
    </xf>
    <xf numFmtId="0" fontId="18" fillId="0" borderId="17" xfId="1" applyNumberFormat="1" applyFont="1" applyBorder="1" applyAlignment="1" applyProtection="1">
      <alignment horizontal="center" vertical="center"/>
      <protection hidden="1"/>
    </xf>
    <xf numFmtId="0" fontId="18" fillId="0" borderId="0" xfId="1" applyNumberFormat="1" applyFont="1" applyAlignment="1" applyProtection="1">
      <alignment horizontal="center" vertical="center"/>
      <protection hidden="1"/>
    </xf>
    <xf numFmtId="0" fontId="18" fillId="0" borderId="18" xfId="1" applyNumberFormat="1" applyFont="1" applyBorder="1" applyAlignment="1" applyProtection="1">
      <alignment horizontal="center" vertical="center"/>
      <protection hidden="1"/>
    </xf>
    <xf numFmtId="0" fontId="18" fillId="0" borderId="13" xfId="1" applyNumberFormat="1" applyFont="1" applyBorder="1" applyAlignment="1" applyProtection="1">
      <alignment horizontal="center" vertical="center" shrinkToFit="1"/>
      <protection hidden="1"/>
    </xf>
    <xf numFmtId="0" fontId="18" fillId="0" borderId="11" xfId="1" applyNumberFormat="1" applyFont="1" applyBorder="1" applyAlignment="1" applyProtection="1">
      <alignment horizontal="center" vertical="center" shrinkToFit="1"/>
      <protection hidden="1"/>
    </xf>
    <xf numFmtId="0" fontId="18" fillId="0" borderId="14" xfId="1" applyNumberFormat="1" applyFont="1" applyBorder="1" applyAlignment="1" applyProtection="1">
      <alignment horizontal="center" vertical="center" shrinkToFit="1"/>
      <protection hidden="1"/>
    </xf>
    <xf numFmtId="0" fontId="18" fillId="0" borderId="15" xfId="1" applyNumberFormat="1" applyFont="1" applyBorder="1" applyAlignment="1" applyProtection="1">
      <alignment horizontal="center" vertical="center" shrinkToFit="1"/>
      <protection hidden="1"/>
    </xf>
    <xf numFmtId="0" fontId="18" fillId="0" borderId="16" xfId="1" applyNumberFormat="1" applyFont="1" applyBorder="1" applyAlignment="1" applyProtection="1">
      <alignment horizontal="center" vertical="center" shrinkToFit="1"/>
      <protection hidden="1"/>
    </xf>
    <xf numFmtId="0" fontId="18" fillId="3" borderId="19" xfId="1" applyNumberFormat="1" applyFont="1" applyFill="1" applyBorder="1" applyAlignment="1" applyProtection="1">
      <alignment horizontal="center" vertical="center" wrapText="1"/>
      <protection locked="0" hidden="1"/>
    </xf>
    <xf numFmtId="0" fontId="18" fillId="3" borderId="20" xfId="1" applyNumberFormat="1" applyFont="1" applyFill="1" applyBorder="1" applyAlignment="1" applyProtection="1">
      <alignment horizontal="center" vertical="center" wrapText="1"/>
      <protection locked="0" hidden="1"/>
    </xf>
    <xf numFmtId="0" fontId="18" fillId="3" borderId="22" xfId="1" applyNumberFormat="1" applyFont="1" applyFill="1" applyBorder="1" applyAlignment="1" applyProtection="1">
      <alignment horizontal="center" vertical="center" wrapText="1"/>
      <protection locked="0" hidden="1"/>
    </xf>
    <xf numFmtId="0" fontId="18" fillId="0" borderId="36" xfId="1" applyNumberFormat="1" applyFont="1" applyBorder="1" applyAlignment="1" applyProtection="1">
      <alignment horizontal="center" vertical="center"/>
      <protection hidden="1"/>
    </xf>
    <xf numFmtId="0" fontId="18" fillId="3" borderId="36" xfId="1" applyNumberFormat="1" applyFont="1" applyFill="1" applyBorder="1" applyAlignment="1" applyProtection="1">
      <alignment horizontal="center" vertical="center"/>
      <protection locked="0" hidden="1"/>
    </xf>
    <xf numFmtId="0" fontId="18" fillId="0" borderId="41" xfId="1" applyNumberFormat="1" applyFont="1" applyBorder="1" applyAlignment="1" applyProtection="1">
      <alignment horizontal="center" vertical="center"/>
      <protection hidden="1"/>
    </xf>
    <xf numFmtId="0" fontId="18" fillId="0" borderId="35" xfId="1" applyNumberFormat="1" applyFont="1" applyBorder="1" applyAlignment="1" applyProtection="1">
      <alignment horizontal="center" vertical="center"/>
      <protection hidden="1"/>
    </xf>
    <xf numFmtId="0" fontId="18" fillId="0" borderId="37" xfId="1" applyNumberFormat="1" applyFont="1" applyBorder="1" applyAlignment="1" applyProtection="1">
      <alignment horizontal="center" vertical="center"/>
      <protection hidden="1"/>
    </xf>
    <xf numFmtId="0" fontId="18" fillId="3" borderId="37" xfId="1" applyNumberFormat="1" applyFont="1" applyFill="1" applyBorder="1" applyAlignment="1" applyProtection="1">
      <alignment horizontal="center" vertical="center"/>
      <protection locked="0" hidden="1"/>
    </xf>
    <xf numFmtId="0" fontId="18" fillId="0" borderId="9" xfId="1" applyNumberFormat="1" applyFont="1" applyBorder="1" applyAlignment="1" applyProtection="1">
      <alignment horizontal="center" vertical="center" wrapText="1"/>
      <protection hidden="1"/>
    </xf>
    <xf numFmtId="0" fontId="18" fillId="3" borderId="6" xfId="1" applyNumberFormat="1" applyFont="1" applyFill="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hidden="1"/>
    </xf>
    <xf numFmtId="0" fontId="18" fillId="3" borderId="35" xfId="1" applyNumberFormat="1" applyFont="1" applyFill="1" applyBorder="1" applyAlignment="1" applyProtection="1">
      <alignment horizontal="left" vertical="center"/>
      <protection locked="0" hidden="1"/>
    </xf>
    <xf numFmtId="0" fontId="18" fillId="3" borderId="36" xfId="1" applyNumberFormat="1" applyFont="1" applyFill="1" applyBorder="1" applyAlignment="1" applyProtection="1">
      <alignment horizontal="left" vertical="center"/>
      <protection locked="0" hidden="1"/>
    </xf>
    <xf numFmtId="0" fontId="18" fillId="3" borderId="37" xfId="1" applyNumberFormat="1" applyFont="1" applyFill="1" applyBorder="1" applyAlignment="1" applyProtection="1">
      <alignment horizontal="left" vertical="center"/>
      <protection locked="0" hidden="1"/>
    </xf>
    <xf numFmtId="0" fontId="18" fillId="3" borderId="35" xfId="1" applyNumberFormat="1" applyFont="1" applyFill="1" applyBorder="1" applyAlignment="1" applyProtection="1">
      <alignment horizontal="center" vertical="center"/>
      <protection hidden="1"/>
    </xf>
    <xf numFmtId="0" fontId="18" fillId="3" borderId="36" xfId="1" applyNumberFormat="1" applyFont="1" applyFill="1" applyBorder="1" applyAlignment="1" applyProtection="1">
      <alignment horizontal="center" vertical="center"/>
      <protection hidden="1"/>
    </xf>
    <xf numFmtId="0" fontId="18" fillId="0" borderId="7" xfId="1" applyNumberFormat="1" applyFont="1" applyBorder="1" applyAlignment="1" applyProtection="1">
      <alignment horizontal="center" vertical="center"/>
      <protection hidden="1"/>
    </xf>
    <xf numFmtId="0" fontId="18" fillId="3" borderId="7" xfId="1" applyNumberFormat="1" applyFont="1" applyFill="1" applyBorder="1" applyAlignment="1" applyProtection="1">
      <alignment horizontal="center" vertical="center"/>
      <protection locked="0" hidden="1"/>
    </xf>
    <xf numFmtId="0" fontId="18" fillId="0" borderId="42" xfId="1" applyNumberFormat="1" applyFont="1" applyBorder="1" applyAlignment="1" applyProtection="1">
      <alignment horizontal="center" vertical="center"/>
      <protection hidden="1"/>
    </xf>
    <xf numFmtId="0" fontId="18" fillId="0" borderId="6" xfId="1" applyNumberFormat="1" applyFont="1" applyBorder="1" applyAlignment="1" applyProtection="1">
      <alignment horizontal="center" vertical="center"/>
      <protection hidden="1"/>
    </xf>
    <xf numFmtId="0" fontId="18" fillId="0" borderId="8" xfId="1" applyNumberFormat="1" applyFont="1" applyBorder="1" applyAlignment="1" applyProtection="1">
      <alignment horizontal="center" vertical="center"/>
      <protection hidden="1"/>
    </xf>
    <xf numFmtId="0" fontId="18" fillId="3" borderId="7" xfId="1" applyNumberFormat="1" applyFont="1" applyFill="1" applyBorder="1" applyAlignment="1" applyProtection="1">
      <alignment horizontal="left" vertical="center"/>
      <protection locked="0" hidden="1"/>
    </xf>
    <xf numFmtId="0" fontId="18" fillId="3" borderId="8" xfId="1" applyNumberFormat="1" applyFont="1" applyFill="1" applyBorder="1" applyAlignment="1" applyProtection="1">
      <alignment horizontal="left" vertical="center"/>
      <protection locked="0" hidden="1"/>
    </xf>
    <xf numFmtId="0" fontId="18" fillId="0" borderId="35" xfId="1" applyNumberFormat="1" applyFont="1" applyBorder="1" applyAlignment="1" applyProtection="1">
      <alignment horizontal="center" vertical="center" wrapText="1"/>
      <protection hidden="1"/>
    </xf>
    <xf numFmtId="0" fontId="18" fillId="0" borderId="36" xfId="1" applyNumberFormat="1" applyFont="1" applyBorder="1" applyAlignment="1" applyProtection="1">
      <alignment horizontal="center" vertical="center" wrapText="1"/>
      <protection hidden="1"/>
    </xf>
    <xf numFmtId="0" fontId="18" fillId="0" borderId="37" xfId="1" applyNumberFormat="1" applyFont="1" applyBorder="1" applyAlignment="1" applyProtection="1">
      <alignment horizontal="center" vertical="center" wrapText="1"/>
      <protection hidden="1"/>
    </xf>
    <xf numFmtId="0" fontId="18" fillId="3" borderId="35" xfId="1" applyNumberFormat="1" applyFont="1" applyFill="1" applyBorder="1" applyAlignment="1" applyProtection="1">
      <alignment horizontal="center" vertical="center"/>
      <protection locked="0" hidden="1"/>
    </xf>
    <xf numFmtId="0" fontId="18" fillId="0" borderId="43" xfId="1" applyNumberFormat="1" applyFont="1" applyBorder="1" applyAlignment="1" applyProtection="1">
      <alignment horizontal="center" vertical="center"/>
      <protection hidden="1"/>
    </xf>
    <xf numFmtId="0" fontId="18" fillId="0" borderId="44" xfId="1" applyNumberFormat="1" applyFont="1" applyBorder="1" applyAlignment="1" applyProtection="1">
      <alignment horizontal="center" vertical="center"/>
      <protection hidden="1"/>
    </xf>
    <xf numFmtId="0" fontId="18" fillId="3" borderId="45" xfId="1" applyNumberFormat="1" applyFont="1" applyFill="1" applyBorder="1" applyAlignment="1" applyProtection="1">
      <alignment horizontal="left" vertical="center"/>
      <protection locked="0" hidden="1"/>
    </xf>
    <xf numFmtId="0" fontId="18" fillId="3" borderId="46" xfId="1" applyNumberFormat="1" applyFont="1" applyFill="1" applyBorder="1" applyAlignment="1" applyProtection="1">
      <alignment horizontal="left" vertical="center"/>
      <protection locked="0" hidden="1"/>
    </xf>
    <xf numFmtId="0" fontId="18" fillId="3" borderId="47" xfId="1" applyNumberFormat="1" applyFont="1" applyFill="1" applyBorder="1" applyAlignment="1" applyProtection="1">
      <alignment horizontal="left" vertical="center"/>
      <protection locked="0" hidden="1"/>
    </xf>
    <xf numFmtId="0" fontId="18" fillId="0" borderId="44" xfId="1" applyNumberFormat="1" applyFont="1" applyBorder="1" applyAlignment="1" applyProtection="1">
      <alignment horizontal="center" vertical="center" wrapText="1"/>
      <protection hidden="1"/>
    </xf>
    <xf numFmtId="0" fontId="18" fillId="3" borderId="48" xfId="1" applyNumberFormat="1" applyFont="1" applyFill="1" applyBorder="1" applyAlignment="1" applyProtection="1">
      <alignment horizontal="center" vertical="center"/>
      <protection locked="0" hidden="1"/>
    </xf>
    <xf numFmtId="0" fontId="18" fillId="3" borderId="49" xfId="1" applyNumberFormat="1" applyFont="1" applyFill="1" applyBorder="1" applyAlignment="1" applyProtection="1">
      <alignment horizontal="center" vertical="center"/>
      <protection locked="0" hidden="1"/>
    </xf>
    <xf numFmtId="0" fontId="18" fillId="3" borderId="46" xfId="1" applyNumberFormat="1" applyFont="1" applyFill="1" applyBorder="1" applyAlignment="1" applyProtection="1">
      <alignment horizontal="center" vertical="center"/>
      <protection locked="0" hidden="1"/>
    </xf>
    <xf numFmtId="0" fontId="18" fillId="0" borderId="46" xfId="1" applyNumberFormat="1" applyFont="1" applyBorder="1" applyAlignment="1" applyProtection="1">
      <alignment horizontal="center" vertical="center"/>
      <protection hidden="1"/>
    </xf>
    <xf numFmtId="0" fontId="18" fillId="0" borderId="50" xfId="1" applyNumberFormat="1" applyFont="1" applyBorder="1" applyAlignment="1" applyProtection="1">
      <alignment horizontal="center" vertical="center"/>
      <protection hidden="1"/>
    </xf>
    <xf numFmtId="0" fontId="18" fillId="3" borderId="6" xfId="1" applyNumberFormat="1" applyFont="1" applyFill="1" applyBorder="1" applyAlignment="1" applyProtection="1">
      <alignment horizontal="left" vertical="center"/>
      <protection locked="0" hidden="1"/>
    </xf>
    <xf numFmtId="0" fontId="18" fillId="3" borderId="6" xfId="1" applyNumberFormat="1" applyFont="1" applyFill="1" applyBorder="1" applyAlignment="1" applyProtection="1">
      <alignment horizontal="center" vertical="center"/>
      <protection locked="0" hidden="1"/>
    </xf>
    <xf numFmtId="0" fontId="18" fillId="0" borderId="26" xfId="1" applyNumberFormat="1" applyFont="1" applyBorder="1" applyAlignment="1" applyProtection="1">
      <alignment horizontal="center" vertical="center" shrinkToFit="1"/>
      <protection hidden="1"/>
    </xf>
    <xf numFmtId="0" fontId="18" fillId="0" borderId="27" xfId="1" applyNumberFormat="1" applyFont="1" applyBorder="1" applyAlignment="1" applyProtection="1">
      <alignment horizontal="center" vertical="center" shrinkToFit="1"/>
      <protection hidden="1"/>
    </xf>
    <xf numFmtId="0" fontId="18" fillId="0" borderId="13" xfId="1" applyNumberFormat="1" applyFont="1" applyBorder="1" applyAlignment="1" applyProtection="1">
      <alignment horizontal="center" vertical="center"/>
      <protection hidden="1"/>
    </xf>
    <xf numFmtId="0" fontId="18" fillId="0" borderId="16" xfId="1" applyNumberFormat="1" applyFont="1" applyBorder="1" applyAlignment="1" applyProtection="1">
      <alignment horizontal="center" vertical="center"/>
      <protection hidden="1"/>
    </xf>
    <xf numFmtId="0" fontId="18" fillId="0" borderId="52" xfId="1" applyNumberFormat="1" applyFont="1" applyBorder="1" applyAlignment="1" applyProtection="1">
      <alignment horizontal="center" vertical="center"/>
      <protection hidden="1"/>
    </xf>
    <xf numFmtId="0" fontId="18" fillId="0" borderId="51" xfId="1" applyNumberFormat="1" applyFont="1" applyBorder="1" applyAlignment="1" applyProtection="1">
      <alignment horizontal="center" vertical="center"/>
      <protection hidden="1"/>
    </xf>
    <xf numFmtId="0" fontId="18" fillId="0" borderId="27" xfId="1" applyNumberFormat="1" applyFont="1" applyBorder="1" applyAlignment="1" applyProtection="1">
      <alignment horizontal="center" vertical="center"/>
      <protection hidden="1"/>
    </xf>
    <xf numFmtId="0" fontId="18" fillId="0" borderId="26" xfId="1" applyNumberFormat="1" applyFont="1" applyBorder="1" applyAlignment="1" applyProtection="1">
      <alignment horizontal="center" vertical="center"/>
      <protection hidden="1"/>
    </xf>
    <xf numFmtId="0" fontId="18" fillId="0" borderId="28" xfId="1" applyNumberFormat="1" applyFont="1" applyBorder="1" applyAlignment="1" applyProtection="1">
      <alignment horizontal="center" vertical="center"/>
      <protection hidden="1"/>
    </xf>
    <xf numFmtId="0" fontId="18" fillId="0" borderId="45" xfId="1" applyNumberFormat="1" applyFont="1" applyBorder="1" applyAlignment="1" applyProtection="1">
      <alignment horizontal="center" vertical="center"/>
      <protection hidden="1"/>
    </xf>
    <xf numFmtId="0" fontId="18" fillId="3" borderId="27" xfId="1" applyNumberFormat="1" applyFont="1" applyFill="1" applyBorder="1" applyAlignment="1" applyProtection="1">
      <alignment horizontal="center" vertical="center"/>
      <protection locked="0" hidden="1"/>
    </xf>
    <xf numFmtId="0" fontId="18" fillId="0" borderId="62" xfId="1" applyNumberFormat="1" applyFont="1" applyBorder="1" applyAlignment="1" applyProtection="1">
      <alignment horizontal="center" vertical="center"/>
      <protection hidden="1"/>
    </xf>
    <xf numFmtId="0" fontId="18" fillId="0" borderId="61" xfId="1" applyNumberFormat="1" applyFont="1" applyBorder="1" applyAlignment="1" applyProtection="1">
      <alignment horizontal="center" vertical="center"/>
      <protection hidden="1"/>
    </xf>
    <xf numFmtId="0" fontId="18" fillId="0" borderId="53" xfId="1" applyNumberFormat="1" applyFont="1" applyBorder="1" applyAlignment="1" applyProtection="1">
      <alignment horizontal="center" vertical="center"/>
      <protection hidden="1"/>
    </xf>
    <xf numFmtId="0" fontId="18" fillId="0" borderId="3" xfId="1" applyNumberFormat="1" applyFont="1" applyBorder="1" applyAlignment="1" applyProtection="1">
      <alignment horizontal="center" vertical="center"/>
      <protection hidden="1"/>
    </xf>
    <xf numFmtId="0" fontId="18" fillId="0" borderId="4" xfId="1" applyNumberFormat="1" applyFont="1" applyBorder="1" applyAlignment="1" applyProtection="1">
      <alignment horizontal="center" vertical="center"/>
      <protection hidden="1"/>
    </xf>
    <xf numFmtId="0" fontId="18" fillId="0" borderId="57" xfId="1" applyNumberFormat="1" applyFont="1" applyBorder="1" applyAlignment="1" applyProtection="1">
      <alignment horizontal="center" vertical="center"/>
      <protection hidden="1"/>
    </xf>
    <xf numFmtId="0" fontId="18" fillId="0" borderId="49" xfId="1" applyNumberFormat="1" applyFont="1" applyBorder="1" applyAlignment="1" applyProtection="1">
      <alignment horizontal="center" vertical="center"/>
      <protection hidden="1"/>
    </xf>
    <xf numFmtId="0" fontId="18" fillId="0" borderId="56" xfId="1" applyNumberFormat="1" applyFont="1" applyBorder="1" applyAlignment="1" applyProtection="1">
      <alignment horizontal="center" vertical="center"/>
      <protection hidden="1"/>
    </xf>
    <xf numFmtId="0" fontId="18" fillId="3" borderId="2" xfId="1" applyNumberFormat="1" applyFont="1" applyFill="1" applyBorder="1" applyAlignment="1" applyProtection="1">
      <alignment horizontal="center" vertical="center" wrapText="1"/>
      <protection locked="0" hidden="1"/>
    </xf>
    <xf numFmtId="0" fontId="18" fillId="3" borderId="3" xfId="1" applyNumberFormat="1" applyFont="1" applyFill="1" applyBorder="1" applyAlignment="1" applyProtection="1">
      <alignment horizontal="center" vertical="center" wrapText="1"/>
      <protection locked="0" hidden="1"/>
    </xf>
    <xf numFmtId="0" fontId="18" fillId="3" borderId="54" xfId="1" applyNumberFormat="1" applyFont="1" applyFill="1" applyBorder="1" applyAlignment="1" applyProtection="1">
      <alignment horizontal="center" vertical="center" wrapText="1"/>
      <protection locked="0" hidden="1"/>
    </xf>
    <xf numFmtId="0" fontId="18" fillId="3" borderId="48" xfId="1" applyNumberFormat="1" applyFont="1" applyFill="1" applyBorder="1" applyAlignment="1" applyProtection="1">
      <alignment horizontal="center" vertical="center" wrapText="1"/>
      <protection locked="0" hidden="1"/>
    </xf>
    <xf numFmtId="0" fontId="18" fillId="3" borderId="49" xfId="1" applyNumberFormat="1" applyFont="1" applyFill="1" applyBorder="1" applyAlignment="1" applyProtection="1">
      <alignment horizontal="center" vertical="center" wrapText="1"/>
      <protection locked="0" hidden="1"/>
    </xf>
    <xf numFmtId="0" fontId="18" fillId="3" borderId="58" xfId="1" applyNumberFormat="1" applyFont="1" applyFill="1" applyBorder="1" applyAlignment="1" applyProtection="1">
      <alignment horizontal="center" vertical="center" wrapText="1"/>
      <protection locked="0" hidden="1"/>
    </xf>
    <xf numFmtId="0" fontId="18" fillId="0" borderId="55" xfId="1" applyNumberFormat="1" applyFont="1" applyBorder="1" applyAlignment="1" applyProtection="1">
      <alignment horizontal="center" vertical="center"/>
      <protection hidden="1"/>
    </xf>
    <xf numFmtId="0" fontId="18" fillId="0" borderId="47" xfId="1" applyNumberFormat="1" applyFont="1" applyBorder="1" applyAlignment="1" applyProtection="1">
      <alignment horizontal="center" vertical="center"/>
      <protection hidden="1"/>
    </xf>
    <xf numFmtId="0" fontId="18" fillId="0" borderId="250" xfId="1" applyNumberFormat="1" applyFont="1" applyBorder="1" applyAlignment="1" applyProtection="1">
      <alignment horizontal="center" vertical="center"/>
      <protection hidden="1"/>
    </xf>
    <xf numFmtId="0" fontId="18" fillId="0" borderId="251" xfId="1" applyNumberFormat="1" applyFont="1" applyBorder="1" applyAlignment="1" applyProtection="1">
      <alignment horizontal="center" vertical="center"/>
      <protection hidden="1"/>
    </xf>
    <xf numFmtId="0" fontId="18" fillId="0" borderId="252" xfId="1" applyNumberFormat="1" applyFont="1" applyBorder="1" applyAlignment="1" applyProtection="1">
      <alignment horizontal="center" vertical="center"/>
      <protection hidden="1"/>
    </xf>
    <xf numFmtId="0" fontId="18" fillId="0" borderId="36" xfId="1" applyNumberFormat="1" applyFont="1" applyFill="1" applyBorder="1" applyAlignment="1" applyProtection="1">
      <alignment horizontal="center" vertical="center"/>
      <protection locked="0" hidden="1"/>
    </xf>
    <xf numFmtId="0" fontId="18" fillId="0" borderId="37" xfId="1" applyNumberFormat="1" applyFont="1" applyFill="1" applyBorder="1" applyAlignment="1" applyProtection="1">
      <alignment horizontal="center" vertical="center"/>
      <protection locked="0" hidden="1"/>
    </xf>
    <xf numFmtId="0" fontId="18" fillId="0" borderId="53" xfId="1" applyNumberFormat="1" applyFont="1" applyBorder="1" applyAlignment="1" applyProtection="1">
      <alignment horizontal="center" vertical="center" wrapText="1"/>
      <protection hidden="1"/>
    </xf>
    <xf numFmtId="0" fontId="18" fillId="0" borderId="3" xfId="1" applyNumberFormat="1" applyFont="1" applyBorder="1" applyAlignment="1" applyProtection="1">
      <alignment horizontal="center" vertical="center" wrapText="1"/>
      <protection hidden="1"/>
    </xf>
    <xf numFmtId="0" fontId="18" fillId="0" borderId="4" xfId="1" applyNumberFormat="1" applyFont="1" applyBorder="1" applyAlignment="1" applyProtection="1">
      <alignment horizontal="center" vertical="center" wrapText="1"/>
      <protection hidden="1"/>
    </xf>
    <xf numFmtId="0" fontId="18" fillId="0" borderId="64" xfId="1" applyNumberFormat="1" applyFont="1" applyBorder="1" applyAlignment="1" applyProtection="1">
      <alignment horizontal="center" vertical="center" wrapText="1"/>
      <protection hidden="1"/>
    </xf>
    <xf numFmtId="0" fontId="18" fillId="0" borderId="7" xfId="1" applyNumberFormat="1" applyFont="1" applyBorder="1" applyAlignment="1" applyProtection="1">
      <alignment horizontal="center" vertical="center" wrapText="1"/>
      <protection hidden="1"/>
    </xf>
    <xf numFmtId="0" fontId="18" fillId="0" borderId="8" xfId="1" applyNumberFormat="1" applyFont="1" applyBorder="1" applyAlignment="1" applyProtection="1">
      <alignment horizontal="center" vertical="center" wrapText="1"/>
      <protection hidden="1"/>
    </xf>
    <xf numFmtId="0" fontId="18" fillId="3" borderId="3" xfId="1" applyNumberFormat="1" applyFont="1" applyFill="1" applyBorder="1" applyAlignment="1" applyProtection="1">
      <alignment horizontal="center" vertical="center"/>
      <protection hidden="1"/>
    </xf>
    <xf numFmtId="0" fontId="18" fillId="3" borderId="0" xfId="1" applyNumberFormat="1" applyFont="1" applyFill="1" applyAlignment="1" applyProtection="1">
      <alignment horizontal="center" vertical="center"/>
      <protection hidden="1"/>
    </xf>
    <xf numFmtId="0" fontId="18" fillId="3" borderId="49" xfId="1" applyNumberFormat="1" applyFont="1" applyFill="1" applyBorder="1" applyAlignment="1" applyProtection="1">
      <alignment horizontal="center" vertical="center"/>
      <protection hidden="1"/>
    </xf>
    <xf numFmtId="0" fontId="18" fillId="0" borderId="36" xfId="1" applyNumberFormat="1" applyFont="1" applyFill="1" applyBorder="1" applyAlignment="1" applyProtection="1">
      <alignment horizontal="right" vertical="center" shrinkToFit="1"/>
      <protection locked="0" hidden="1"/>
    </xf>
    <xf numFmtId="0" fontId="18" fillId="0" borderId="37" xfId="1" applyNumberFormat="1" applyFont="1" applyFill="1" applyBorder="1" applyAlignment="1" applyProtection="1">
      <alignment horizontal="right" vertical="center" shrinkToFit="1"/>
      <protection locked="0" hidden="1"/>
    </xf>
    <xf numFmtId="0" fontId="18" fillId="0" borderId="36" xfId="1" applyNumberFormat="1" applyFont="1" applyFill="1" applyBorder="1" applyAlignment="1" applyProtection="1">
      <alignment horizontal="center" vertical="center" shrinkToFit="1"/>
      <protection locked="0" hidden="1"/>
    </xf>
    <xf numFmtId="0" fontId="18" fillId="0" borderId="37" xfId="1" applyNumberFormat="1" applyFont="1" applyFill="1" applyBorder="1" applyAlignment="1" applyProtection="1">
      <alignment horizontal="center" vertical="center" shrinkToFit="1"/>
      <protection locked="0" hidden="1"/>
    </xf>
    <xf numFmtId="0" fontId="18" fillId="0" borderId="64" xfId="1" applyNumberFormat="1" applyFont="1" applyBorder="1" applyAlignment="1" applyProtection="1">
      <alignment horizontal="right" vertical="center"/>
      <protection hidden="1"/>
    </xf>
    <xf numFmtId="0" fontId="18" fillId="0" borderId="7" xfId="1" applyNumberFormat="1" applyFont="1" applyBorder="1" applyAlignment="1" applyProtection="1">
      <alignment horizontal="right" vertical="center"/>
      <protection hidden="1"/>
    </xf>
    <xf numFmtId="0" fontId="18" fillId="0" borderId="7" xfId="1" applyNumberFormat="1" applyFont="1" applyBorder="1" applyAlignment="1" applyProtection="1">
      <alignment horizontal="left" vertical="center"/>
      <protection hidden="1"/>
    </xf>
    <xf numFmtId="0" fontId="18" fillId="0" borderId="8" xfId="1" applyNumberFormat="1" applyFont="1" applyBorder="1" applyAlignment="1" applyProtection="1">
      <alignment horizontal="left" vertical="center"/>
      <protection hidden="1"/>
    </xf>
    <xf numFmtId="0" fontId="18" fillId="3" borderId="64" xfId="1" applyNumberFormat="1" applyFont="1" applyFill="1" applyBorder="1" applyAlignment="1" applyProtection="1">
      <alignment horizontal="right" vertical="center"/>
      <protection hidden="1"/>
    </xf>
    <xf numFmtId="0" fontId="18" fillId="3" borderId="7" xfId="1" applyNumberFormat="1" applyFont="1" applyFill="1" applyBorder="1" applyAlignment="1" applyProtection="1">
      <alignment horizontal="right" vertical="center"/>
      <protection hidden="1"/>
    </xf>
    <xf numFmtId="0" fontId="18" fillId="0" borderId="65" xfId="1" applyNumberFormat="1" applyFont="1" applyBorder="1" applyAlignment="1" applyProtection="1">
      <alignment horizontal="left" vertical="center"/>
      <protection hidden="1"/>
    </xf>
    <xf numFmtId="0" fontId="18" fillId="0" borderId="36" xfId="1" applyNumberFormat="1" applyFont="1" applyBorder="1" applyAlignment="1" applyProtection="1">
      <alignment horizontal="left" vertical="center"/>
      <protection hidden="1"/>
    </xf>
    <xf numFmtId="0" fontId="18" fillId="0" borderId="41" xfId="1" applyNumberFormat="1" applyFont="1" applyBorder="1" applyAlignment="1" applyProtection="1">
      <alignment horizontal="left" vertical="center"/>
      <protection hidden="1"/>
    </xf>
    <xf numFmtId="0" fontId="18" fillId="0" borderId="48" xfId="1" applyNumberFormat="1" applyFont="1" applyBorder="1" applyAlignment="1" applyProtection="1">
      <alignment horizontal="center" vertical="center"/>
      <protection hidden="1"/>
    </xf>
    <xf numFmtId="0" fontId="18" fillId="3" borderId="45" xfId="1" applyNumberFormat="1" applyFont="1" applyFill="1" applyBorder="1" applyAlignment="1" applyProtection="1">
      <alignment horizontal="center" vertical="center"/>
      <protection locked="0" hidden="1"/>
    </xf>
    <xf numFmtId="0" fontId="18" fillId="3" borderId="47" xfId="1" applyNumberFormat="1" applyFont="1" applyFill="1" applyBorder="1" applyAlignment="1" applyProtection="1">
      <alignment horizontal="center" vertical="center"/>
      <protection locked="0" hidden="1"/>
    </xf>
    <xf numFmtId="0" fontId="18" fillId="3" borderId="0" xfId="1" applyNumberFormat="1" applyFont="1" applyFill="1" applyAlignment="1" applyProtection="1">
      <alignment horizontal="center" vertical="center"/>
      <protection locked="0" hidden="1"/>
    </xf>
    <xf numFmtId="0" fontId="18" fillId="0" borderId="38" xfId="1" applyNumberFormat="1" applyFont="1" applyBorder="1" applyAlignment="1" applyProtection="1">
      <alignment horizontal="center" vertical="center"/>
      <protection hidden="1"/>
    </xf>
    <xf numFmtId="0" fontId="18" fillId="0" borderId="13" xfId="1" applyNumberFormat="1" applyFont="1" applyBorder="1" applyAlignment="1" applyProtection="1">
      <alignment horizontal="center" vertical="center" wrapText="1"/>
      <protection hidden="1"/>
    </xf>
    <xf numFmtId="0" fontId="18" fillId="0" borderId="12" xfId="1" applyNumberFormat="1" applyFont="1" applyBorder="1" applyAlignment="1" applyProtection="1">
      <alignment horizontal="center" vertical="center" wrapText="1"/>
      <protection hidden="1"/>
    </xf>
    <xf numFmtId="0" fontId="18" fillId="0" borderId="38" xfId="1" applyNumberFormat="1" applyFont="1" applyBorder="1" applyAlignment="1" applyProtection="1">
      <alignment horizontal="center" vertical="center" wrapText="1"/>
      <protection hidden="1"/>
    </xf>
    <xf numFmtId="0" fontId="18" fillId="0" borderId="18" xfId="1" applyNumberFormat="1" applyFont="1" applyBorder="1" applyAlignment="1" applyProtection="1">
      <alignment horizontal="center" vertical="center" wrapText="1"/>
      <protection hidden="1"/>
    </xf>
    <xf numFmtId="0" fontId="18" fillId="0" borderId="6" xfId="1" applyNumberFormat="1" applyFont="1" applyBorder="1" applyAlignment="1" applyProtection="1">
      <alignment horizontal="center" vertical="center" wrapText="1"/>
      <protection hidden="1"/>
    </xf>
    <xf numFmtId="0" fontId="18" fillId="0" borderId="13" xfId="1" applyNumberFormat="1" applyFont="1" applyBorder="1" applyAlignment="1" applyProtection="1">
      <alignment horizontal="distributed" vertical="center" indent="10"/>
      <protection hidden="1"/>
    </xf>
    <xf numFmtId="0" fontId="18" fillId="0" borderId="11" xfId="1" applyNumberFormat="1" applyFont="1" applyBorder="1" applyAlignment="1" applyProtection="1">
      <alignment horizontal="distributed" vertical="center" indent="10"/>
      <protection hidden="1"/>
    </xf>
    <xf numFmtId="0" fontId="18" fillId="0" borderId="12" xfId="1" applyNumberFormat="1" applyFont="1" applyBorder="1" applyAlignment="1" applyProtection="1">
      <alignment horizontal="distributed" vertical="center" indent="10"/>
      <protection hidden="1"/>
    </xf>
    <xf numFmtId="0" fontId="18" fillId="0" borderId="6" xfId="1" applyNumberFormat="1" applyFont="1" applyBorder="1" applyAlignment="1" applyProtection="1">
      <alignment horizontal="distributed" vertical="center" indent="10"/>
      <protection hidden="1"/>
    </xf>
    <xf numFmtId="0" fontId="18" fillId="0" borderId="7" xfId="1" applyNumberFormat="1" applyFont="1" applyBorder="1" applyAlignment="1" applyProtection="1">
      <alignment horizontal="distributed" vertical="center" indent="10"/>
      <protection hidden="1"/>
    </xf>
    <xf numFmtId="0" fontId="18" fillId="0" borderId="8" xfId="1" applyNumberFormat="1" applyFont="1" applyBorder="1" applyAlignment="1" applyProtection="1">
      <alignment horizontal="distributed" vertical="center" indent="10"/>
      <protection hidden="1"/>
    </xf>
    <xf numFmtId="0" fontId="18" fillId="0" borderId="13" xfId="1" applyNumberFormat="1" applyFont="1" applyBorder="1" applyAlignment="1" applyProtection="1">
      <alignment horizontal="distributed" vertical="center" indent="3"/>
      <protection hidden="1"/>
    </xf>
    <xf numFmtId="0" fontId="18" fillId="0" borderId="11" xfId="1" applyNumberFormat="1" applyFont="1" applyBorder="1" applyAlignment="1" applyProtection="1">
      <alignment horizontal="distributed" vertical="center" indent="3"/>
      <protection hidden="1"/>
    </xf>
    <xf numFmtId="0" fontId="18" fillId="0" borderId="12" xfId="1" applyNumberFormat="1" applyFont="1" applyBorder="1" applyAlignment="1" applyProtection="1">
      <alignment horizontal="distributed" vertical="center" indent="3"/>
      <protection hidden="1"/>
    </xf>
    <xf numFmtId="0" fontId="18" fillId="0" borderId="6" xfId="1" applyNumberFormat="1" applyFont="1" applyBorder="1" applyAlignment="1" applyProtection="1">
      <alignment horizontal="distributed" vertical="center" indent="3"/>
      <protection hidden="1"/>
    </xf>
    <xf numFmtId="0" fontId="18" fillId="0" borderId="7" xfId="1" applyNumberFormat="1" applyFont="1" applyBorder="1" applyAlignment="1" applyProtection="1">
      <alignment horizontal="distributed" vertical="center" indent="3"/>
      <protection hidden="1"/>
    </xf>
    <xf numFmtId="0" fontId="18" fillId="0" borderId="8" xfId="1" applyNumberFormat="1" applyFont="1" applyBorder="1" applyAlignment="1" applyProtection="1">
      <alignment horizontal="distributed" vertical="center" indent="3"/>
      <protection hidden="1"/>
    </xf>
    <xf numFmtId="0" fontId="18" fillId="4" borderId="17" xfId="1" applyNumberFormat="1" applyFont="1" applyFill="1" applyBorder="1" applyAlignment="1" applyProtection="1">
      <alignment horizontal="left" vertical="center"/>
      <protection hidden="1"/>
    </xf>
    <xf numFmtId="0" fontId="18" fillId="4" borderId="0" xfId="1" applyNumberFormat="1" applyFont="1" applyFill="1" applyAlignment="1" applyProtection="1">
      <alignment horizontal="left" vertical="center"/>
      <protection hidden="1"/>
    </xf>
    <xf numFmtId="0" fontId="18" fillId="4" borderId="18" xfId="1" applyNumberFormat="1" applyFont="1" applyFill="1" applyBorder="1" applyAlignment="1" applyProtection="1">
      <alignment horizontal="left" vertical="center"/>
      <protection hidden="1"/>
    </xf>
    <xf numFmtId="0" fontId="18" fillId="0" borderId="33" xfId="1" applyNumberFormat="1" applyFont="1" applyBorder="1" applyAlignment="1" applyProtection="1">
      <alignment horizontal="center" vertical="center"/>
      <protection hidden="1"/>
    </xf>
    <xf numFmtId="0" fontId="18" fillId="4" borderId="17" xfId="1" applyNumberFormat="1" applyFont="1" applyFill="1" applyBorder="1" applyAlignment="1" applyProtection="1">
      <alignment horizontal="center" vertical="center" wrapText="1"/>
      <protection hidden="1"/>
    </xf>
    <xf numFmtId="0" fontId="18" fillId="4" borderId="0" xfId="1" applyNumberFormat="1" applyFont="1" applyFill="1" applyAlignment="1" applyProtection="1">
      <alignment horizontal="center" vertical="center" wrapText="1"/>
      <protection hidden="1"/>
    </xf>
    <xf numFmtId="0" fontId="18" fillId="4" borderId="18" xfId="1" applyNumberFormat="1" applyFont="1" applyFill="1" applyBorder="1" applyAlignment="1" applyProtection="1">
      <alignment horizontal="center" vertical="center" wrapText="1"/>
      <protection hidden="1"/>
    </xf>
    <xf numFmtId="0" fontId="18" fillId="3" borderId="2" xfId="1" applyNumberFormat="1" applyFont="1" applyFill="1" applyBorder="1" applyAlignment="1" applyProtection="1">
      <alignment horizontal="center" vertical="center"/>
      <protection locked="0" hidden="1"/>
    </xf>
    <xf numFmtId="0" fontId="18" fillId="3" borderId="4" xfId="1" applyNumberFormat="1" applyFont="1" applyFill="1" applyBorder="1" applyAlignment="1" applyProtection="1">
      <alignment horizontal="center" vertical="center"/>
      <protection locked="0" hidden="1"/>
    </xf>
    <xf numFmtId="0" fontId="18" fillId="3" borderId="8" xfId="1" applyNumberFormat="1" applyFont="1" applyFill="1" applyBorder="1" applyAlignment="1" applyProtection="1">
      <alignment horizontal="center" vertical="center"/>
      <protection locked="0" hidden="1"/>
    </xf>
    <xf numFmtId="0" fontId="18" fillId="0" borderId="9" xfId="1" applyNumberFormat="1" applyFont="1" applyBorder="1" applyAlignment="1" applyProtection="1">
      <alignment horizontal="center" vertical="center" wrapText="1"/>
      <protection locked="0" hidden="1"/>
    </xf>
    <xf numFmtId="0" fontId="18" fillId="0" borderId="2" xfId="1" applyNumberFormat="1" applyFont="1" applyBorder="1" applyAlignment="1" applyProtection="1">
      <alignment horizontal="center" vertical="center"/>
      <protection hidden="1"/>
    </xf>
    <xf numFmtId="0" fontId="18" fillId="0" borderId="2" xfId="1" applyNumberFormat="1" applyFont="1" applyBorder="1" applyAlignment="1" applyProtection="1">
      <alignment horizontal="center" vertical="center" wrapText="1"/>
      <protection hidden="1"/>
    </xf>
    <xf numFmtId="0" fontId="18" fillId="0" borderId="54" xfId="1" applyNumberFormat="1" applyFont="1" applyBorder="1" applyAlignment="1" applyProtection="1">
      <alignment horizontal="center" vertical="center"/>
      <protection hidden="1"/>
    </xf>
    <xf numFmtId="0" fontId="18" fillId="0" borderId="53" xfId="1" applyNumberFormat="1" applyFont="1" applyBorder="1" applyAlignment="1" applyProtection="1">
      <alignment horizontal="distributed" vertical="center" indent="2"/>
      <protection hidden="1"/>
    </xf>
    <xf numFmtId="0" fontId="18" fillId="0" borderId="3" xfId="1" applyNumberFormat="1" applyFont="1" applyBorder="1" applyAlignment="1" applyProtection="1">
      <alignment horizontal="distributed" vertical="center" indent="2"/>
      <protection hidden="1"/>
    </xf>
    <xf numFmtId="0" fontId="18" fillId="0" borderId="17" xfId="1" applyNumberFormat="1" applyFont="1" applyBorder="1" applyAlignment="1" applyProtection="1">
      <alignment horizontal="distributed" vertical="center" indent="2"/>
      <protection hidden="1"/>
    </xf>
    <xf numFmtId="0" fontId="18" fillId="0" borderId="0" xfId="1" applyNumberFormat="1" applyFont="1" applyAlignment="1" applyProtection="1">
      <alignment horizontal="distributed" vertical="center" indent="2"/>
      <protection hidden="1"/>
    </xf>
    <xf numFmtId="0" fontId="18" fillId="3" borderId="2" xfId="1" applyNumberFormat="1" applyFont="1" applyFill="1" applyBorder="1" applyAlignment="1" applyProtection="1">
      <alignment horizontal="center" vertical="center"/>
      <protection hidden="1"/>
    </xf>
    <xf numFmtId="0" fontId="18" fillId="3" borderId="4" xfId="1" applyNumberFormat="1" applyFont="1" applyFill="1" applyBorder="1" applyAlignment="1" applyProtection="1">
      <alignment horizontal="center" vertical="center"/>
      <protection hidden="1"/>
    </xf>
    <xf numFmtId="0" fontId="18" fillId="3" borderId="8" xfId="1" applyNumberFormat="1" applyFont="1" applyFill="1" applyBorder="1" applyAlignment="1" applyProtection="1">
      <alignment horizontal="center" vertical="center"/>
      <protection hidden="1"/>
    </xf>
    <xf numFmtId="0" fontId="18" fillId="0" borderId="64" xfId="1" applyNumberFormat="1" applyFont="1" applyBorder="1" applyAlignment="1" applyProtection="1">
      <alignment horizontal="center" vertical="center"/>
      <protection hidden="1"/>
    </xf>
    <xf numFmtId="0" fontId="18" fillId="0" borderId="1" xfId="1" applyNumberFormat="1" applyFont="1" applyBorder="1" applyAlignment="1" applyProtection="1">
      <alignment horizontal="center" vertical="center"/>
      <protection hidden="1"/>
    </xf>
    <xf numFmtId="0" fontId="18" fillId="3" borderId="38" xfId="1" applyNumberFormat="1" applyFont="1" applyFill="1" applyBorder="1" applyAlignment="1" applyProtection="1">
      <alignment horizontal="center" vertical="center"/>
      <protection hidden="1"/>
    </xf>
    <xf numFmtId="0" fontId="18" fillId="3" borderId="18" xfId="1" applyNumberFormat="1" applyFont="1" applyFill="1" applyBorder="1" applyAlignment="1" applyProtection="1">
      <alignment horizontal="center" vertical="center"/>
      <protection hidden="1"/>
    </xf>
    <xf numFmtId="0" fontId="18" fillId="0" borderId="69" xfId="1" applyNumberFormat="1" applyFont="1" applyBorder="1" applyAlignment="1" applyProtection="1">
      <alignment horizontal="center" vertical="center"/>
      <protection hidden="1"/>
    </xf>
    <xf numFmtId="0" fontId="18" fillId="0" borderId="73" xfId="1" applyNumberFormat="1" applyFont="1" applyBorder="1" applyAlignment="1" applyProtection="1">
      <alignment horizontal="center" vertical="center"/>
      <protection hidden="1"/>
    </xf>
    <xf numFmtId="0" fontId="18" fillId="0" borderId="71" xfId="1" applyNumberFormat="1" applyFont="1" applyBorder="1" applyAlignment="1" applyProtection="1">
      <alignment horizontal="center" vertical="center"/>
      <protection hidden="1"/>
    </xf>
    <xf numFmtId="0" fontId="18" fillId="0" borderId="74" xfId="1" applyNumberFormat="1" applyFont="1" applyBorder="1" applyAlignment="1" applyProtection="1">
      <alignment horizontal="center" vertical="center"/>
      <protection hidden="1"/>
    </xf>
    <xf numFmtId="0" fontId="18" fillId="0" borderId="13" xfId="1" applyNumberFormat="1" applyFont="1" applyBorder="1" applyAlignment="1" applyProtection="1">
      <alignment horizontal="distributed" vertical="center" indent="5"/>
      <protection hidden="1"/>
    </xf>
    <xf numFmtId="0" fontId="18" fillId="0" borderId="11" xfId="1" applyNumberFormat="1" applyFont="1" applyBorder="1" applyAlignment="1" applyProtection="1">
      <alignment horizontal="distributed" vertical="center" indent="5"/>
      <protection hidden="1"/>
    </xf>
    <xf numFmtId="0" fontId="18" fillId="0" borderId="6" xfId="1" applyNumberFormat="1" applyFont="1" applyBorder="1" applyAlignment="1" applyProtection="1">
      <alignment horizontal="distributed" vertical="center" indent="5"/>
      <protection hidden="1"/>
    </xf>
    <xf numFmtId="0" fontId="18" fillId="0" borderId="7" xfId="1" applyNumberFormat="1" applyFont="1" applyBorder="1" applyAlignment="1" applyProtection="1">
      <alignment horizontal="distributed" vertical="center" indent="5"/>
      <protection hidden="1"/>
    </xf>
    <xf numFmtId="0" fontId="18" fillId="0" borderId="17" xfId="1" applyNumberFormat="1" applyFont="1" applyBorder="1" applyAlignment="1" applyProtection="1">
      <alignment horizontal="center" vertical="center" wrapText="1"/>
      <protection hidden="1"/>
    </xf>
    <xf numFmtId="0" fontId="18" fillId="0" borderId="70" xfId="1" applyNumberFormat="1" applyFont="1" applyBorder="1" applyAlignment="1" applyProtection="1">
      <alignment horizontal="center" vertical="center"/>
      <protection hidden="1"/>
    </xf>
    <xf numFmtId="0" fontId="18" fillId="0" borderId="72" xfId="1" applyNumberFormat="1" applyFont="1" applyBorder="1" applyAlignment="1" applyProtection="1">
      <alignment horizontal="center" vertical="center"/>
      <protection hidden="1"/>
    </xf>
    <xf numFmtId="0" fontId="18" fillId="3" borderId="53" xfId="1" applyNumberFormat="1" applyFont="1" applyFill="1" applyBorder="1" applyAlignment="1" applyProtection="1">
      <alignment horizontal="center" vertical="center"/>
      <protection locked="0" hidden="1"/>
    </xf>
    <xf numFmtId="0" fontId="18" fillId="3" borderId="64" xfId="1" applyNumberFormat="1" applyFont="1" applyFill="1" applyBorder="1" applyAlignment="1" applyProtection="1">
      <alignment horizontal="center" vertical="center"/>
      <protection locked="0" hidden="1"/>
    </xf>
    <xf numFmtId="0" fontId="18" fillId="0" borderId="67" xfId="1" applyNumberFormat="1" applyFont="1" applyBorder="1" applyAlignment="1" applyProtection="1">
      <alignment horizontal="center" vertical="center"/>
      <protection hidden="1"/>
    </xf>
    <xf numFmtId="0" fontId="18" fillId="0" borderId="68" xfId="1" applyNumberFormat="1" applyFont="1" applyBorder="1" applyAlignment="1" applyProtection="1">
      <alignment horizontal="center" vertical="center"/>
      <protection hidden="1"/>
    </xf>
    <xf numFmtId="0" fontId="18" fillId="3" borderId="38" xfId="1" applyNumberFormat="1" applyFont="1" applyFill="1" applyBorder="1" applyAlignment="1" applyProtection="1">
      <alignment horizontal="center" vertical="center"/>
      <protection locked="0" hidden="1"/>
    </xf>
    <xf numFmtId="0" fontId="18" fillId="3" borderId="18" xfId="1" applyNumberFormat="1" applyFont="1" applyFill="1" applyBorder="1" applyAlignment="1" applyProtection="1">
      <alignment horizontal="center" vertical="center"/>
      <protection locked="0" hidden="1"/>
    </xf>
    <xf numFmtId="0" fontId="18" fillId="3" borderId="9" xfId="1" applyNumberFormat="1" applyFont="1" applyFill="1" applyBorder="1" applyAlignment="1" applyProtection="1">
      <alignment horizontal="center" vertical="center"/>
      <protection hidden="1"/>
    </xf>
    <xf numFmtId="0" fontId="18" fillId="0" borderId="25" xfId="1" applyNumberFormat="1" applyFont="1" applyBorder="1" applyAlignment="1" applyProtection="1">
      <alignment horizontal="distributed" vertical="center" indent="5"/>
      <protection hidden="1"/>
    </xf>
    <xf numFmtId="0" fontId="18" fillId="0" borderId="9" xfId="1" applyNumberFormat="1" applyFont="1" applyBorder="1" applyAlignment="1" applyProtection="1">
      <alignment horizontal="distributed" vertical="center" indent="5"/>
      <protection hidden="1"/>
    </xf>
    <xf numFmtId="0" fontId="18" fillId="3" borderId="48" xfId="1" applyNumberFormat="1" applyFont="1" applyFill="1" applyBorder="1" applyAlignment="1" applyProtection="1">
      <alignment horizontal="center" vertical="center"/>
      <protection hidden="1"/>
    </xf>
    <xf numFmtId="0" fontId="18" fillId="3" borderId="18" xfId="1" applyNumberFormat="1" applyFont="1" applyFill="1" applyBorder="1" applyAlignment="1" applyProtection="1">
      <alignment horizontal="center" vertical="center" wrapText="1"/>
      <protection locked="0" hidden="1"/>
    </xf>
    <xf numFmtId="0" fontId="18" fillId="3" borderId="6" xfId="1" applyNumberFormat="1" applyFont="1" applyFill="1" applyBorder="1" applyAlignment="1" applyProtection="1">
      <alignment horizontal="center" vertical="center" wrapText="1"/>
      <protection locked="0" hidden="1"/>
    </xf>
    <xf numFmtId="0" fontId="18" fillId="3" borderId="7" xfId="1" applyNumberFormat="1" applyFont="1" applyFill="1" applyBorder="1" applyAlignment="1" applyProtection="1">
      <alignment horizontal="center" vertical="center" wrapText="1"/>
      <protection locked="0" hidden="1"/>
    </xf>
    <xf numFmtId="0" fontId="18" fillId="3" borderId="8" xfId="1" applyNumberFormat="1" applyFont="1" applyFill="1" applyBorder="1" applyAlignment="1" applyProtection="1">
      <alignment horizontal="center" vertical="center" wrapText="1"/>
      <protection locked="0" hidden="1"/>
    </xf>
    <xf numFmtId="0" fontId="18" fillId="3" borderId="33" xfId="1" applyNumberFormat="1" applyFont="1" applyFill="1" applyBorder="1" applyAlignment="1" applyProtection="1">
      <alignment horizontal="center" vertical="center" wrapText="1"/>
      <protection locked="0" hidden="1"/>
    </xf>
    <xf numFmtId="0" fontId="18" fillId="3" borderId="42" xfId="1" applyNumberFormat="1" applyFont="1" applyFill="1" applyBorder="1" applyAlignment="1" applyProtection="1">
      <alignment horizontal="center" vertical="center" wrapText="1"/>
      <protection locked="0" hidden="1"/>
    </xf>
    <xf numFmtId="0" fontId="18" fillId="3" borderId="3" xfId="1" applyNumberFormat="1" applyFont="1" applyFill="1" applyBorder="1" applyAlignment="1" applyProtection="1">
      <alignment horizontal="center" vertical="center"/>
      <protection locked="0" hidden="1"/>
    </xf>
    <xf numFmtId="0" fontId="18" fillId="3" borderId="9" xfId="1" applyNumberFormat="1" applyFont="1" applyFill="1" applyBorder="1" applyAlignment="1" applyProtection="1">
      <alignment horizontal="left" vertical="center" wrapText="1"/>
      <protection locked="0" hidden="1"/>
    </xf>
    <xf numFmtId="0" fontId="18" fillId="3" borderId="68" xfId="1" applyNumberFormat="1" applyFont="1" applyFill="1" applyBorder="1" applyAlignment="1" applyProtection="1">
      <alignment horizontal="left" vertical="center" wrapText="1"/>
      <protection locked="0" hidden="1"/>
    </xf>
    <xf numFmtId="0" fontId="18" fillId="3" borderId="44" xfId="1" applyNumberFormat="1" applyFont="1" applyFill="1" applyBorder="1" applyAlignment="1" applyProtection="1">
      <alignment horizontal="left" vertical="center" wrapText="1"/>
      <protection locked="0" hidden="1"/>
    </xf>
    <xf numFmtId="0" fontId="18" fillId="3" borderId="77" xfId="1" applyNumberFormat="1" applyFont="1" applyFill="1" applyBorder="1" applyAlignment="1" applyProtection="1">
      <alignment horizontal="left" vertical="center" wrapText="1"/>
      <protection locked="0" hidden="1"/>
    </xf>
    <xf numFmtId="0" fontId="18" fillId="3" borderId="54" xfId="1" applyNumberFormat="1" applyFont="1" applyFill="1" applyBorder="1" applyAlignment="1" applyProtection="1">
      <alignment horizontal="center" vertical="center"/>
      <protection hidden="1"/>
    </xf>
    <xf numFmtId="0" fontId="18" fillId="5" borderId="42" xfId="1" applyNumberFormat="1" applyFont="1" applyFill="1" applyBorder="1" applyAlignment="1" applyProtection="1">
      <alignment horizontal="center" vertical="center"/>
      <protection hidden="1"/>
    </xf>
    <xf numFmtId="0" fontId="18" fillId="3" borderId="58" xfId="1" applyNumberFormat="1" applyFont="1" applyFill="1" applyBorder="1" applyAlignment="1" applyProtection="1">
      <alignment horizontal="center" vertical="center"/>
      <protection hidden="1"/>
    </xf>
    <xf numFmtId="38" fontId="18" fillId="3" borderId="2" xfId="2" applyFont="1" applyFill="1" applyBorder="1" applyAlignment="1" applyProtection="1">
      <alignment horizontal="center" vertical="center"/>
      <protection locked="0" hidden="1"/>
    </xf>
    <xf numFmtId="38" fontId="18" fillId="3" borderId="3" xfId="2" applyFont="1" applyFill="1" applyBorder="1" applyAlignment="1" applyProtection="1">
      <alignment horizontal="center" vertical="center"/>
      <protection locked="0" hidden="1"/>
    </xf>
    <xf numFmtId="38" fontId="18" fillId="3" borderId="6" xfId="2" applyFont="1" applyFill="1" applyBorder="1" applyAlignment="1" applyProtection="1">
      <alignment horizontal="center" vertical="center"/>
      <protection locked="0" hidden="1"/>
    </xf>
    <xf numFmtId="38" fontId="18" fillId="3" borderId="7" xfId="2" applyFont="1" applyFill="1" applyBorder="1" applyAlignment="1" applyProtection="1">
      <alignment horizontal="center" vertical="center"/>
      <protection locked="0" hidden="1"/>
    </xf>
    <xf numFmtId="0" fontId="18" fillId="3" borderId="5" xfId="1" applyNumberFormat="1" applyFont="1" applyFill="1" applyBorder="1" applyAlignment="1" applyProtection="1">
      <alignment horizontal="center" vertical="center" wrapText="1"/>
      <protection locked="0" hidden="1"/>
    </xf>
    <xf numFmtId="0" fontId="18" fillId="3" borderId="9" xfId="1" applyNumberFormat="1" applyFont="1" applyFill="1" applyBorder="1" applyAlignment="1" applyProtection="1">
      <alignment horizontal="center" vertical="center" wrapText="1"/>
      <protection locked="0" hidden="1"/>
    </xf>
    <xf numFmtId="0" fontId="18" fillId="3" borderId="76" xfId="1" applyNumberFormat="1" applyFont="1" applyFill="1" applyBorder="1" applyAlignment="1" applyProtection="1">
      <alignment horizontal="center" vertical="center" wrapText="1"/>
      <protection locked="0" hidden="1"/>
    </xf>
    <xf numFmtId="0" fontId="18" fillId="3" borderId="68" xfId="1" applyNumberFormat="1" applyFont="1" applyFill="1" applyBorder="1" applyAlignment="1" applyProtection="1">
      <alignment horizontal="center" vertical="center" wrapText="1"/>
      <protection locked="0" hidden="1"/>
    </xf>
    <xf numFmtId="38" fontId="18" fillId="3" borderId="38" xfId="2" applyFont="1" applyFill="1" applyBorder="1" applyAlignment="1" applyProtection="1">
      <alignment horizontal="center" vertical="center"/>
      <protection locked="0" hidden="1"/>
    </xf>
    <xf numFmtId="38" fontId="18" fillId="3" borderId="0" xfId="2" applyFont="1" applyFill="1" applyAlignment="1" applyProtection="1">
      <alignment horizontal="center" vertical="center"/>
      <protection locked="0" hidden="1"/>
    </xf>
    <xf numFmtId="0" fontId="18" fillId="4" borderId="2" xfId="1" applyNumberFormat="1" applyFont="1" applyFill="1" applyBorder="1" applyAlignment="1" applyProtection="1">
      <alignment horizontal="center" vertical="center"/>
      <protection hidden="1"/>
    </xf>
    <xf numFmtId="0" fontId="18" fillId="4" borderId="3" xfId="1" applyNumberFormat="1" applyFont="1" applyFill="1" applyBorder="1" applyAlignment="1" applyProtection="1">
      <alignment horizontal="center" vertical="center"/>
      <protection hidden="1"/>
    </xf>
    <xf numFmtId="0" fontId="18" fillId="4" borderId="4" xfId="1" applyNumberFormat="1" applyFont="1" applyFill="1" applyBorder="1" applyAlignment="1" applyProtection="1">
      <alignment horizontal="center" vertical="center"/>
      <protection hidden="1"/>
    </xf>
    <xf numFmtId="0" fontId="18" fillId="3" borderId="9" xfId="1" applyNumberFormat="1" applyFont="1" applyFill="1" applyBorder="1" applyAlignment="1" applyProtection="1">
      <alignment horizontal="center" vertical="center" wrapText="1"/>
      <protection hidden="1"/>
    </xf>
    <xf numFmtId="0" fontId="18" fillId="3" borderId="1" xfId="1" applyNumberFormat="1" applyFont="1" applyFill="1" applyBorder="1" applyAlignment="1" applyProtection="1">
      <alignment horizontal="center" vertical="center" wrapText="1"/>
      <protection hidden="1"/>
    </xf>
    <xf numFmtId="0" fontId="18" fillId="3" borderId="68" xfId="1" applyNumberFormat="1" applyFont="1" applyFill="1" applyBorder="1" applyAlignment="1" applyProtection="1">
      <alignment horizontal="center" vertical="center" wrapText="1"/>
      <protection hidden="1"/>
    </xf>
    <xf numFmtId="0" fontId="18" fillId="3" borderId="75" xfId="1" applyNumberFormat="1" applyFont="1" applyFill="1" applyBorder="1" applyAlignment="1" applyProtection="1">
      <alignment horizontal="center" vertical="center" wrapText="1"/>
      <protection hidden="1"/>
    </xf>
    <xf numFmtId="0" fontId="18" fillId="3" borderId="4" xfId="1" applyNumberFormat="1" applyFont="1" applyFill="1" applyBorder="1" applyAlignment="1" applyProtection="1">
      <alignment horizontal="center" vertical="center" wrapText="1"/>
      <protection locked="0" hidden="1"/>
    </xf>
    <xf numFmtId="0" fontId="18" fillId="3" borderId="13" xfId="1" applyNumberFormat="1" applyFont="1" applyFill="1" applyBorder="1" applyAlignment="1" applyProtection="1">
      <alignment horizontal="center" vertical="center"/>
      <protection locked="0" hidden="1"/>
    </xf>
    <xf numFmtId="0" fontId="18" fillId="3" borderId="11" xfId="1" applyNumberFormat="1" applyFont="1" applyFill="1" applyBorder="1" applyAlignment="1" applyProtection="1">
      <alignment horizontal="center" vertical="center"/>
      <protection locked="0" hidden="1"/>
    </xf>
    <xf numFmtId="0" fontId="18" fillId="3" borderId="12" xfId="1" applyNumberFormat="1" applyFont="1" applyFill="1" applyBorder="1" applyAlignment="1" applyProtection="1">
      <alignment horizontal="center" vertical="center"/>
      <protection locked="0" hidden="1"/>
    </xf>
    <xf numFmtId="0" fontId="18" fillId="3" borderId="16" xfId="1" applyNumberFormat="1" applyFont="1" applyFill="1" applyBorder="1" applyAlignment="1" applyProtection="1">
      <alignment horizontal="center" vertical="center"/>
      <protection locked="0" hidden="1"/>
    </xf>
    <xf numFmtId="0" fontId="18" fillId="3" borderId="42" xfId="1" applyNumberFormat="1" applyFont="1" applyFill="1" applyBorder="1" applyAlignment="1" applyProtection="1">
      <alignment horizontal="center" vertical="center"/>
      <protection locked="0" hidden="1"/>
    </xf>
    <xf numFmtId="0" fontId="18" fillId="3" borderId="25" xfId="1" applyNumberFormat="1" applyFont="1" applyFill="1" applyBorder="1" applyAlignment="1" applyProtection="1">
      <alignment horizontal="center" vertical="center" wrapText="1"/>
      <protection hidden="1"/>
    </xf>
    <xf numFmtId="0" fontId="18" fillId="3" borderId="67" xfId="1" applyNumberFormat="1" applyFont="1" applyFill="1" applyBorder="1" applyAlignment="1" applyProtection="1">
      <alignment horizontal="center" vertical="center" wrapText="1"/>
      <protection hidden="1"/>
    </xf>
    <xf numFmtId="0" fontId="18" fillId="3" borderId="25" xfId="1" applyFont="1" applyFill="1" applyBorder="1" applyAlignment="1" applyProtection="1">
      <alignment horizontal="left" vertical="center" wrapText="1"/>
      <protection hidden="1"/>
    </xf>
    <xf numFmtId="0" fontId="18" fillId="3" borderId="9" xfId="1" applyFont="1" applyFill="1" applyBorder="1" applyAlignment="1" applyProtection="1">
      <alignment horizontal="left" vertical="center" wrapText="1"/>
      <protection hidden="1"/>
    </xf>
    <xf numFmtId="0" fontId="18" fillId="3" borderId="44" xfId="1" applyFont="1" applyFill="1" applyBorder="1" applyAlignment="1" applyProtection="1">
      <alignment horizontal="left" vertical="center" wrapText="1"/>
      <protection hidden="1"/>
    </xf>
    <xf numFmtId="0" fontId="18" fillId="0" borderId="11" xfId="1" applyFont="1" applyBorder="1" applyAlignment="1" applyProtection="1">
      <alignment horizontal="center" vertical="center" wrapText="1"/>
      <protection hidden="1"/>
    </xf>
    <xf numFmtId="0" fontId="18" fillId="0" borderId="0" xfId="1" applyFont="1" applyAlignment="1" applyProtection="1">
      <alignment horizontal="center" vertical="center" wrapText="1"/>
      <protection hidden="1"/>
    </xf>
    <xf numFmtId="0" fontId="18" fillId="0" borderId="49" xfId="1" applyFont="1" applyBorder="1" applyAlignment="1" applyProtection="1">
      <alignment horizontal="center" vertical="center" wrapText="1"/>
      <protection hidden="1"/>
    </xf>
    <xf numFmtId="0" fontId="18" fillId="3" borderId="13" xfId="1" applyFont="1" applyFill="1" applyBorder="1" applyAlignment="1" applyProtection="1">
      <alignment horizontal="center" vertical="center" wrapText="1"/>
      <protection hidden="1"/>
    </xf>
    <xf numFmtId="0" fontId="18" fillId="3" borderId="11" xfId="1" applyFont="1" applyFill="1" applyBorder="1" applyAlignment="1" applyProtection="1">
      <alignment horizontal="center" vertical="center" wrapText="1"/>
      <protection hidden="1"/>
    </xf>
    <xf numFmtId="0" fontId="18" fillId="3" borderId="16" xfId="1" applyFont="1" applyFill="1" applyBorder="1" applyAlignment="1" applyProtection="1">
      <alignment horizontal="center" vertical="center" wrapText="1"/>
      <protection hidden="1"/>
    </xf>
    <xf numFmtId="0" fontId="18" fillId="3" borderId="38" xfId="1" applyFont="1" applyFill="1" applyBorder="1" applyAlignment="1" applyProtection="1">
      <alignment horizontal="center" vertical="center" wrapText="1"/>
      <protection hidden="1"/>
    </xf>
    <xf numFmtId="0" fontId="18" fillId="3" borderId="0" xfId="1" applyFont="1" applyFill="1" applyAlignment="1" applyProtection="1">
      <alignment horizontal="center" vertical="center" wrapText="1"/>
      <protection hidden="1"/>
    </xf>
    <xf numFmtId="0" fontId="18" fillId="3" borderId="33" xfId="1" applyFont="1" applyFill="1" applyBorder="1" applyAlignment="1" applyProtection="1">
      <alignment horizontal="center" vertical="center" wrapText="1"/>
      <protection hidden="1"/>
    </xf>
    <xf numFmtId="0" fontId="18" fillId="3" borderId="48" xfId="1" applyFont="1" applyFill="1" applyBorder="1" applyAlignment="1" applyProtection="1">
      <alignment horizontal="center" vertical="center" wrapText="1"/>
      <protection hidden="1"/>
    </xf>
    <xf numFmtId="0" fontId="18" fillId="3" borderId="49" xfId="1" applyFont="1" applyFill="1" applyBorder="1" applyAlignment="1" applyProtection="1">
      <alignment horizontal="center" vertical="center" wrapText="1"/>
      <protection hidden="1"/>
    </xf>
    <xf numFmtId="0" fontId="18" fillId="3" borderId="58" xfId="1" applyFont="1" applyFill="1" applyBorder="1" applyAlignment="1" applyProtection="1">
      <alignment horizontal="center" vertical="center" wrapText="1"/>
      <protection hidden="1"/>
    </xf>
    <xf numFmtId="0" fontId="18" fillId="0" borderId="10" xfId="1" applyFont="1" applyBorder="1" applyAlignment="1" applyProtection="1">
      <alignment horizontal="center" vertical="center"/>
      <protection hidden="1"/>
    </xf>
    <xf numFmtId="0" fontId="18" fillId="0" borderId="11" xfId="1" applyFont="1" applyBorder="1" applyAlignment="1" applyProtection="1">
      <alignment horizontal="center" vertical="center"/>
      <protection hidden="1"/>
    </xf>
    <xf numFmtId="0" fontId="18" fillId="0" borderId="12" xfId="1" applyFont="1" applyBorder="1" applyAlignment="1" applyProtection="1">
      <alignment horizontal="center" vertical="center"/>
      <protection hidden="1"/>
    </xf>
    <xf numFmtId="0" fontId="18" fillId="0" borderId="17" xfId="1" applyFont="1" applyBorder="1" applyAlignment="1" applyProtection="1">
      <alignment horizontal="center" vertical="center"/>
      <protection hidden="1"/>
    </xf>
    <xf numFmtId="0" fontId="18" fillId="0" borderId="0" xfId="1" applyFont="1" applyAlignment="1" applyProtection="1">
      <alignment horizontal="center" vertical="center"/>
      <protection hidden="1"/>
    </xf>
    <xf numFmtId="0" fontId="18" fillId="0" borderId="18" xfId="1" applyFont="1" applyBorder="1" applyAlignment="1" applyProtection="1">
      <alignment horizontal="center" vertical="center"/>
      <protection hidden="1"/>
    </xf>
    <xf numFmtId="0" fontId="18" fillId="0" borderId="57" xfId="1" applyFont="1" applyBorder="1" applyAlignment="1" applyProtection="1">
      <alignment horizontal="center" vertical="center"/>
      <protection hidden="1"/>
    </xf>
    <xf numFmtId="0" fontId="18" fillId="0" borderId="49" xfId="1" applyFont="1" applyBorder="1" applyAlignment="1" applyProtection="1">
      <alignment horizontal="center" vertical="center"/>
      <protection hidden="1"/>
    </xf>
    <xf numFmtId="0" fontId="18" fillId="0" borderId="56" xfId="1" applyFont="1" applyBorder="1" applyAlignment="1" applyProtection="1">
      <alignment horizontal="center" vertical="center"/>
      <protection hidden="1"/>
    </xf>
    <xf numFmtId="0" fontId="18" fillId="3" borderId="11" xfId="1" applyFont="1" applyFill="1" applyBorder="1" applyAlignment="1" applyProtection="1">
      <alignment horizontal="center" vertical="center"/>
      <protection hidden="1"/>
    </xf>
    <xf numFmtId="0" fontId="18" fillId="3" borderId="0" xfId="1" applyFont="1" applyFill="1" applyAlignment="1" applyProtection="1">
      <alignment horizontal="center" vertical="center"/>
      <protection hidden="1"/>
    </xf>
    <xf numFmtId="0" fontId="18" fillId="3" borderId="49" xfId="1" applyFont="1" applyFill="1" applyBorder="1" applyAlignment="1" applyProtection="1">
      <alignment horizontal="center" vertical="center"/>
      <protection hidden="1"/>
    </xf>
    <xf numFmtId="0" fontId="18" fillId="0" borderId="13" xfId="1" applyFont="1" applyBorder="1" applyAlignment="1" applyProtection="1">
      <alignment horizontal="center" vertical="center"/>
      <protection hidden="1"/>
    </xf>
    <xf numFmtId="0" fontId="18" fillId="0" borderId="38" xfId="1" applyFont="1" applyBorder="1" applyAlignment="1" applyProtection="1">
      <alignment horizontal="center" vertical="center"/>
      <protection hidden="1"/>
    </xf>
    <xf numFmtId="0" fontId="18" fillId="0" borderId="48" xfId="1" applyFont="1" applyBorder="1" applyAlignment="1" applyProtection="1">
      <alignment horizontal="center" vertical="center"/>
      <protection hidden="1"/>
    </xf>
    <xf numFmtId="0" fontId="18" fillId="3" borderId="2" xfId="1" applyFont="1" applyFill="1" applyBorder="1" applyAlignment="1" applyProtection="1">
      <alignment horizontal="center" vertical="center"/>
      <protection locked="0" hidden="1"/>
    </xf>
    <xf numFmtId="0" fontId="18" fillId="3" borderId="3" xfId="1" applyFont="1" applyFill="1" applyBorder="1" applyAlignment="1" applyProtection="1">
      <alignment horizontal="center" vertical="center"/>
      <protection locked="0" hidden="1"/>
    </xf>
    <xf numFmtId="0" fontId="18" fillId="3" borderId="4" xfId="1" applyFont="1" applyFill="1" applyBorder="1" applyAlignment="1" applyProtection="1">
      <alignment horizontal="center" vertical="center"/>
      <protection locked="0" hidden="1"/>
    </xf>
    <xf numFmtId="0" fontId="18" fillId="3" borderId="48" xfId="1" applyFont="1" applyFill="1" applyBorder="1" applyAlignment="1" applyProtection="1">
      <alignment horizontal="center" vertical="center"/>
      <protection locked="0" hidden="1"/>
    </xf>
    <xf numFmtId="0" fontId="18" fillId="3" borderId="49" xfId="1" applyFont="1" applyFill="1" applyBorder="1" applyAlignment="1" applyProtection="1">
      <alignment horizontal="center" vertical="center"/>
      <protection locked="0" hidden="1"/>
    </xf>
    <xf numFmtId="0" fontId="18" fillId="3" borderId="56" xfId="1" applyFont="1" applyFill="1" applyBorder="1" applyAlignment="1" applyProtection="1">
      <alignment horizontal="center" vertical="center"/>
      <protection locked="0" hidden="1"/>
    </xf>
    <xf numFmtId="0" fontId="18" fillId="3" borderId="9" xfId="1" applyFont="1" applyFill="1" applyBorder="1" applyAlignment="1" applyProtection="1">
      <alignment horizontal="center" vertical="center" wrapText="1"/>
      <protection locked="0" hidden="1"/>
    </xf>
    <xf numFmtId="0" fontId="18" fillId="3" borderId="83" xfId="1" applyFont="1" applyFill="1" applyBorder="1" applyAlignment="1" applyProtection="1">
      <alignment horizontal="center" vertical="center" wrapText="1"/>
      <protection locked="0" hidden="1"/>
    </xf>
    <xf numFmtId="0" fontId="18" fillId="3" borderId="44" xfId="1" applyFont="1" applyFill="1" applyBorder="1" applyAlignment="1" applyProtection="1">
      <alignment horizontal="center" vertical="center" wrapText="1"/>
      <protection locked="0" hidden="1"/>
    </xf>
    <xf numFmtId="0" fontId="18" fillId="3" borderId="84" xfId="1" applyFont="1" applyFill="1" applyBorder="1" applyAlignment="1" applyProtection="1">
      <alignment horizontal="center" vertical="center" wrapText="1"/>
      <protection locked="0" hidden="1"/>
    </xf>
    <xf numFmtId="0" fontId="18" fillId="3" borderId="53" xfId="1" applyFont="1" applyFill="1" applyBorder="1" applyAlignment="1" applyProtection="1">
      <alignment horizontal="center" vertical="center"/>
      <protection locked="0" hidden="1"/>
    </xf>
    <xf numFmtId="0" fontId="18" fillId="3" borderId="9" xfId="1" applyFont="1" applyFill="1" applyBorder="1" applyAlignment="1" applyProtection="1">
      <alignment horizontal="center" vertical="center"/>
      <protection locked="0" hidden="1"/>
    </xf>
    <xf numFmtId="0" fontId="18" fillId="3" borderId="44" xfId="1" applyFont="1" applyFill="1" applyBorder="1" applyAlignment="1" applyProtection="1">
      <alignment horizontal="center" vertical="center"/>
      <protection locked="0" hidden="1"/>
    </xf>
    <xf numFmtId="0" fontId="18" fillId="3" borderId="68" xfId="1" applyFont="1" applyFill="1" applyBorder="1" applyAlignment="1" applyProtection="1">
      <alignment horizontal="center" vertical="center" wrapText="1"/>
      <protection locked="0" hidden="1"/>
    </xf>
    <xf numFmtId="0" fontId="18" fillId="3" borderId="77" xfId="1" applyFont="1" applyFill="1" applyBorder="1" applyAlignment="1" applyProtection="1">
      <alignment horizontal="center" vertical="center" wrapText="1"/>
      <protection locked="0" hidden="1"/>
    </xf>
    <xf numFmtId="0" fontId="18" fillId="3" borderId="6" xfId="1" applyFont="1" applyFill="1" applyBorder="1" applyAlignment="1" applyProtection="1">
      <alignment horizontal="center" vertical="center"/>
      <protection locked="0" hidden="1"/>
    </xf>
    <xf numFmtId="0" fontId="18" fillId="3" borderId="7" xfId="1" applyFont="1" applyFill="1" applyBorder="1" applyAlignment="1" applyProtection="1">
      <alignment horizontal="center" vertical="center"/>
      <protection locked="0" hidden="1"/>
    </xf>
    <xf numFmtId="0" fontId="18" fillId="3" borderId="8" xfId="1" applyFont="1" applyFill="1" applyBorder="1" applyAlignment="1" applyProtection="1">
      <alignment horizontal="center" vertical="center"/>
      <protection locked="0" hidden="1"/>
    </xf>
    <xf numFmtId="0" fontId="18" fillId="3" borderId="37" xfId="1" applyFont="1" applyFill="1" applyBorder="1" applyAlignment="1" applyProtection="1">
      <alignment horizontal="center" vertical="center"/>
      <protection locked="0" hidden="1"/>
    </xf>
    <xf numFmtId="0" fontId="18" fillId="0" borderId="26" xfId="1" applyFont="1" applyBorder="1" applyAlignment="1" applyProtection="1">
      <alignment horizontal="center" vertical="center"/>
      <protection hidden="1"/>
    </xf>
    <xf numFmtId="0" fontId="18" fillId="0" borderId="27" xfId="1" applyFont="1" applyBorder="1" applyAlignment="1" applyProtection="1">
      <alignment horizontal="center" vertical="center"/>
      <protection hidden="1"/>
    </xf>
    <xf numFmtId="0" fontId="18" fillId="0" borderId="28" xfId="1" applyFont="1" applyBorder="1" applyAlignment="1" applyProtection="1">
      <alignment horizontal="center" vertical="center"/>
      <protection hidden="1"/>
    </xf>
    <xf numFmtId="0" fontId="18" fillId="0" borderId="25" xfId="1" applyFont="1" applyBorder="1" applyAlignment="1" applyProtection="1">
      <alignment horizontal="center" vertical="center"/>
      <protection hidden="1"/>
    </xf>
    <xf numFmtId="0" fontId="18" fillId="0" borderId="82" xfId="1" applyFont="1" applyBorder="1" applyAlignment="1" applyProtection="1">
      <alignment horizontal="center" vertical="center"/>
      <protection hidden="1"/>
    </xf>
    <xf numFmtId="0" fontId="18" fillId="0" borderId="67" xfId="1" applyFont="1" applyBorder="1" applyAlignment="1" applyProtection="1">
      <alignment horizontal="center" vertical="center"/>
      <protection hidden="1"/>
    </xf>
    <xf numFmtId="0" fontId="18" fillId="0" borderId="9" xfId="1" applyFont="1" applyBorder="1" applyAlignment="1" applyProtection="1">
      <alignment horizontal="center" vertical="center"/>
      <protection hidden="1"/>
    </xf>
    <xf numFmtId="0" fontId="18" fillId="0" borderId="44" xfId="1" applyFont="1" applyBorder="1" applyAlignment="1" applyProtection="1">
      <alignment horizontal="center" vertical="center"/>
      <protection hidden="1"/>
    </xf>
    <xf numFmtId="0" fontId="18" fillId="0" borderId="2" xfId="1" applyFont="1" applyBorder="1" applyAlignment="1" applyProtection="1">
      <alignment horizontal="center" vertical="center"/>
      <protection hidden="1"/>
    </xf>
    <xf numFmtId="0" fontId="18" fillId="0" borderId="54" xfId="1" applyFont="1" applyBorder="1" applyAlignment="1" applyProtection="1">
      <alignment horizontal="center" vertical="center"/>
      <protection hidden="1"/>
    </xf>
    <xf numFmtId="0" fontId="18" fillId="0" borderId="58" xfId="1" applyFont="1" applyBorder="1" applyAlignment="1" applyProtection="1">
      <alignment horizontal="center" vertical="center"/>
      <protection hidden="1"/>
    </xf>
    <xf numFmtId="0" fontId="18" fillId="0" borderId="4" xfId="1" applyFont="1" applyBorder="1" applyAlignment="1" applyProtection="1">
      <alignment horizontal="center" vertical="center"/>
      <protection hidden="1"/>
    </xf>
    <xf numFmtId="0" fontId="18" fillId="4" borderId="79" xfId="1" applyFont="1" applyFill="1" applyBorder="1" applyAlignment="1" applyProtection="1">
      <alignment horizontal="center" vertical="center"/>
      <protection hidden="1"/>
    </xf>
    <xf numFmtId="0" fontId="18" fillId="4" borderId="81" xfId="1" applyFont="1" applyFill="1" applyBorder="1" applyAlignment="1" applyProtection="1">
      <alignment horizontal="center" vertical="center"/>
      <protection hidden="1"/>
    </xf>
    <xf numFmtId="0" fontId="18" fillId="3" borderId="0" xfId="1" applyFont="1" applyFill="1" applyBorder="1" applyAlignment="1" applyProtection="1">
      <alignment horizontal="center" vertical="center"/>
      <protection hidden="1"/>
    </xf>
    <xf numFmtId="0" fontId="18" fillId="3" borderId="3" xfId="1" applyFont="1" applyFill="1" applyBorder="1" applyAlignment="1" applyProtection="1">
      <alignment horizontal="center" vertical="center"/>
      <protection hidden="1"/>
    </xf>
    <xf numFmtId="0" fontId="18" fillId="4" borderId="3" xfId="1" applyFont="1" applyFill="1" applyBorder="1" applyAlignment="1" applyProtection="1">
      <alignment horizontal="center" vertical="center"/>
      <protection hidden="1"/>
    </xf>
    <xf numFmtId="0" fontId="18" fillId="4" borderId="49" xfId="1" applyFont="1" applyFill="1" applyBorder="1" applyAlignment="1" applyProtection="1">
      <alignment horizontal="center" vertical="center"/>
      <protection hidden="1"/>
    </xf>
    <xf numFmtId="0" fontId="18" fillId="4" borderId="3" xfId="1" applyFont="1" applyFill="1" applyBorder="1" applyAlignment="1" applyProtection="1">
      <alignment horizontal="left" vertical="center"/>
      <protection hidden="1"/>
    </xf>
    <xf numFmtId="0" fontId="18" fillId="4" borderId="49" xfId="1" applyFont="1" applyFill="1" applyBorder="1" applyAlignment="1" applyProtection="1">
      <alignment horizontal="left" vertical="center"/>
      <protection hidden="1"/>
    </xf>
    <xf numFmtId="0" fontId="18" fillId="0" borderId="6" xfId="1" applyFont="1" applyBorder="1" applyAlignment="1" applyProtection="1">
      <alignment horizontal="center" vertical="center"/>
      <protection hidden="1"/>
    </xf>
    <xf numFmtId="0" fontId="18" fillId="0" borderId="42" xfId="1" applyFont="1" applyBorder="1" applyAlignment="1" applyProtection="1">
      <alignment horizontal="center" vertical="center"/>
      <protection hidden="1"/>
    </xf>
    <xf numFmtId="0" fontId="18" fillId="0" borderId="8" xfId="1" applyFont="1" applyBorder="1" applyAlignment="1" applyProtection="1">
      <alignment horizontal="center" vertical="center"/>
      <protection hidden="1"/>
    </xf>
    <xf numFmtId="0" fontId="18" fillId="0" borderId="3" xfId="1" applyFont="1" applyBorder="1" applyAlignment="1" applyProtection="1">
      <alignment horizontal="center" vertical="center"/>
      <protection hidden="1"/>
    </xf>
    <xf numFmtId="0" fontId="18" fillId="0" borderId="7" xfId="1" applyFont="1" applyBorder="1" applyAlignment="1" applyProtection="1">
      <alignment horizontal="center" vertical="center"/>
      <protection hidden="1"/>
    </xf>
    <xf numFmtId="0" fontId="18" fillId="4" borderId="78" xfId="1" applyFont="1" applyFill="1" applyBorder="1" applyAlignment="1" applyProtection="1">
      <alignment horizontal="center" vertical="center"/>
      <protection hidden="1"/>
    </xf>
    <xf numFmtId="0" fontId="18" fillId="0" borderId="2" xfId="1" applyFont="1" applyBorder="1" applyAlignment="1" applyProtection="1">
      <alignment horizontal="center" vertical="center" textRotation="255"/>
      <protection hidden="1"/>
    </xf>
    <xf numFmtId="0" fontId="18" fillId="0" borderId="4" xfId="1" applyFont="1" applyBorder="1" applyAlignment="1" applyProtection="1">
      <alignment horizontal="center" vertical="center" textRotation="255"/>
      <protection hidden="1"/>
    </xf>
    <xf numFmtId="0" fontId="18" fillId="0" borderId="38" xfId="1" applyFont="1" applyBorder="1" applyAlignment="1" applyProtection="1">
      <alignment horizontal="center" vertical="center" textRotation="255"/>
      <protection hidden="1"/>
    </xf>
    <xf numFmtId="0" fontId="18" fillId="0" borderId="18" xfId="1" applyFont="1" applyBorder="1" applyAlignment="1" applyProtection="1">
      <alignment horizontal="center" vertical="center" textRotation="255"/>
      <protection hidden="1"/>
    </xf>
    <xf numFmtId="0" fontId="18" fillId="0" borderId="6" xfId="1" applyFont="1" applyBorder="1" applyAlignment="1" applyProtection="1">
      <alignment horizontal="center" vertical="center" textRotation="255"/>
      <protection hidden="1"/>
    </xf>
    <xf numFmtId="0" fontId="18" fillId="0" borderId="8" xfId="1" applyFont="1" applyBorder="1" applyAlignment="1" applyProtection="1">
      <alignment horizontal="center" vertical="center" textRotation="255"/>
      <protection hidden="1"/>
    </xf>
    <xf numFmtId="0" fontId="18" fillId="4" borderId="80" xfId="1" applyFont="1" applyFill="1" applyBorder="1" applyAlignment="1" applyProtection="1">
      <alignment horizontal="center" vertical="center"/>
      <protection hidden="1"/>
    </xf>
    <xf numFmtId="0" fontId="18" fillId="4" borderId="64" xfId="1" applyFont="1" applyFill="1" applyBorder="1" applyAlignment="1" applyProtection="1">
      <alignment horizontal="center" vertical="center"/>
      <protection hidden="1"/>
    </xf>
    <xf numFmtId="0" fontId="18" fillId="4" borderId="7" xfId="1" applyFont="1" applyFill="1" applyBorder="1" applyAlignment="1" applyProtection="1">
      <alignment horizontal="center" vertical="center"/>
      <protection hidden="1"/>
    </xf>
    <xf numFmtId="0" fontId="18" fillId="4" borderId="8" xfId="1" applyFont="1" applyFill="1" applyBorder="1" applyAlignment="1" applyProtection="1">
      <alignment horizontal="center" vertical="center"/>
      <protection hidden="1"/>
    </xf>
    <xf numFmtId="0" fontId="18" fillId="0" borderId="53" xfId="1" applyFont="1" applyBorder="1" applyAlignment="1" applyProtection="1">
      <alignment horizontal="center" vertical="center"/>
      <protection hidden="1"/>
    </xf>
    <xf numFmtId="0" fontId="18" fillId="0" borderId="64" xfId="1" applyFont="1" applyBorder="1" applyAlignment="1" applyProtection="1">
      <alignment horizontal="center" vertical="center"/>
      <protection hidden="1"/>
    </xf>
    <xf numFmtId="0" fontId="18" fillId="0" borderId="26" xfId="1" applyFont="1" applyBorder="1" applyAlignment="1" applyProtection="1">
      <alignment horizontal="distributed" vertical="center" indent="3"/>
      <protection hidden="1"/>
    </xf>
    <xf numFmtId="0" fontId="18" fillId="0" borderId="27" xfId="1" applyFont="1" applyBorder="1" applyAlignment="1" applyProtection="1">
      <alignment horizontal="distributed" vertical="center" indent="3"/>
      <protection hidden="1"/>
    </xf>
    <xf numFmtId="0" fontId="18" fillId="0" borderId="28" xfId="1" applyFont="1" applyBorder="1" applyAlignment="1" applyProtection="1">
      <alignment horizontal="distributed" vertical="center" indent="3"/>
      <protection hidden="1"/>
    </xf>
    <xf numFmtId="0" fontId="18" fillId="4" borderId="10" xfId="1" applyFont="1" applyFill="1" applyBorder="1" applyAlignment="1" applyProtection="1">
      <alignment horizontal="right" vertical="center"/>
      <protection hidden="1"/>
    </xf>
    <xf numFmtId="0" fontId="18" fillId="4" borderId="11" xfId="1" applyFont="1" applyFill="1" applyBorder="1" applyAlignment="1" applyProtection="1">
      <alignment horizontal="right" vertical="center"/>
      <protection hidden="1"/>
    </xf>
    <xf numFmtId="0" fontId="18" fillId="4" borderId="12" xfId="1" applyFont="1" applyFill="1" applyBorder="1" applyAlignment="1" applyProtection="1">
      <alignment horizontal="right" vertical="center"/>
      <protection hidden="1"/>
    </xf>
    <xf numFmtId="0" fontId="18" fillId="4" borderId="0" xfId="1" applyFont="1" applyFill="1" applyBorder="1" applyAlignment="1" applyProtection="1">
      <alignment horizontal="center" vertical="center"/>
      <protection hidden="1"/>
    </xf>
    <xf numFmtId="0" fontId="18" fillId="4" borderId="18" xfId="1" applyFont="1" applyFill="1" applyBorder="1" applyAlignment="1" applyProtection="1">
      <alignment horizontal="center" vertical="center"/>
      <protection hidden="1"/>
    </xf>
    <xf numFmtId="0" fontId="18" fillId="4" borderId="17" xfId="1" applyFont="1" applyFill="1" applyBorder="1" applyAlignment="1" applyProtection="1">
      <alignment horizontal="center" vertical="center"/>
      <protection hidden="1"/>
    </xf>
    <xf numFmtId="0" fontId="18" fillId="0" borderId="16" xfId="1" applyFont="1" applyBorder="1" applyAlignment="1" applyProtection="1">
      <alignment horizontal="center" vertical="center"/>
      <protection hidden="1"/>
    </xf>
    <xf numFmtId="0" fontId="18" fillId="0" borderId="33" xfId="1" applyFont="1" applyBorder="1" applyAlignment="1" applyProtection="1">
      <alignment horizontal="center" vertical="center"/>
      <protection hidden="1"/>
    </xf>
    <xf numFmtId="0" fontId="18" fillId="0" borderId="9" xfId="1" applyFont="1" applyBorder="1" applyAlignment="1" applyProtection="1">
      <alignment horizontal="center" vertical="center" wrapText="1"/>
      <protection hidden="1"/>
    </xf>
    <xf numFmtId="0" fontId="18" fillId="0" borderId="0" xfId="1" applyFont="1" applyAlignment="1" applyProtection="1">
      <alignment vertical="center"/>
      <protection hidden="1"/>
    </xf>
    <xf numFmtId="0" fontId="18" fillId="0" borderId="25" xfId="1" applyFont="1" applyBorder="1" applyAlignment="1" applyProtection="1">
      <alignment horizontal="center" vertical="center" wrapText="1"/>
      <protection hidden="1"/>
    </xf>
    <xf numFmtId="0" fontId="18" fillId="0" borderId="26" xfId="1" applyFont="1" applyBorder="1" applyAlignment="1" applyProtection="1">
      <alignment horizontal="distributed" vertical="center" indent="10"/>
      <protection hidden="1"/>
    </xf>
    <xf numFmtId="0" fontId="18" fillId="0" borderId="27" xfId="1" applyFont="1" applyBorder="1" applyAlignment="1" applyProtection="1">
      <alignment horizontal="distributed" vertical="center" indent="10"/>
      <protection hidden="1"/>
    </xf>
    <xf numFmtId="0" fontId="18" fillId="0" borderId="28" xfId="1" applyFont="1" applyBorder="1" applyAlignment="1" applyProtection="1">
      <alignment horizontal="distributed" vertical="center" indent="10"/>
      <protection hidden="1"/>
    </xf>
    <xf numFmtId="0" fontId="18" fillId="0" borderId="2" xfId="1" applyFont="1" applyBorder="1" applyAlignment="1" applyProtection="1">
      <alignment horizontal="center" vertical="center" wrapText="1"/>
      <protection hidden="1"/>
    </xf>
    <xf numFmtId="0" fontId="18" fillId="0" borderId="4" xfId="1" applyFont="1" applyBorder="1" applyAlignment="1" applyProtection="1">
      <alignment horizontal="center" vertical="center" wrapText="1"/>
      <protection hidden="1"/>
    </xf>
    <xf numFmtId="0" fontId="18" fillId="0" borderId="38" xfId="1" applyFont="1" applyBorder="1" applyAlignment="1" applyProtection="1">
      <alignment horizontal="center" vertical="center" wrapText="1"/>
      <protection hidden="1"/>
    </xf>
    <xf numFmtId="0" fontId="18" fillId="0" borderId="18" xfId="1" applyFont="1" applyBorder="1" applyAlignment="1" applyProtection="1">
      <alignment horizontal="center" vertical="center" wrapText="1"/>
      <protection hidden="1"/>
    </xf>
    <xf numFmtId="0" fontId="18" fillId="0" borderId="6" xfId="1" applyFont="1" applyBorder="1" applyAlignment="1" applyProtection="1">
      <alignment horizontal="center" vertical="center" wrapText="1"/>
      <protection hidden="1"/>
    </xf>
    <xf numFmtId="0" fontId="18" fillId="0" borderId="8" xfId="1" applyFont="1" applyBorder="1" applyAlignment="1" applyProtection="1">
      <alignment horizontal="center" vertical="center" wrapText="1"/>
      <protection hidden="1"/>
    </xf>
    <xf numFmtId="0" fontId="18" fillId="0" borderId="0" xfId="1" applyNumberFormat="1" applyFont="1" applyAlignment="1" applyProtection="1">
      <alignment horizontal="left" vertical="center"/>
      <protection hidden="1"/>
    </xf>
    <xf numFmtId="0" fontId="18" fillId="0" borderId="0" xfId="1" applyNumberFormat="1" applyFont="1" applyAlignment="1" applyProtection="1">
      <alignment horizontal="right" vertical="center"/>
      <protection hidden="1"/>
    </xf>
    <xf numFmtId="0" fontId="18" fillId="7" borderId="89" xfId="1" applyNumberFormat="1" applyFont="1" applyFill="1" applyBorder="1" applyAlignment="1" applyProtection="1">
      <alignment horizontal="center" vertical="center"/>
      <protection hidden="1"/>
    </xf>
    <xf numFmtId="0" fontId="18" fillId="7" borderId="9" xfId="1" applyNumberFormat="1" applyFont="1" applyFill="1" applyBorder="1" applyAlignment="1" applyProtection="1">
      <alignment horizontal="center" vertical="center"/>
      <protection hidden="1"/>
    </xf>
    <xf numFmtId="0" fontId="18" fillId="7" borderId="90" xfId="1" applyNumberFormat="1" applyFont="1" applyFill="1" applyBorder="1" applyAlignment="1" applyProtection="1">
      <alignment horizontal="center" vertical="center"/>
      <protection hidden="1"/>
    </xf>
    <xf numFmtId="0" fontId="18" fillId="7" borderId="91" xfId="1" applyNumberFormat="1" applyFont="1" applyFill="1" applyBorder="1" applyAlignment="1" applyProtection="1">
      <alignment horizontal="center" vertical="center" textRotation="255"/>
      <protection hidden="1"/>
    </xf>
    <xf numFmtId="0" fontId="18" fillId="7" borderId="92" xfId="1" applyNumberFormat="1" applyFont="1" applyFill="1" applyBorder="1" applyAlignment="1" applyProtection="1">
      <alignment horizontal="center" vertical="center" textRotation="255"/>
      <protection hidden="1"/>
    </xf>
    <xf numFmtId="0" fontId="18" fillId="7" borderId="9" xfId="1" applyNumberFormat="1" applyFont="1" applyFill="1" applyBorder="1" applyAlignment="1" applyProtection="1">
      <alignment horizontal="center" vertical="center" textRotation="255"/>
      <protection hidden="1"/>
    </xf>
    <xf numFmtId="0" fontId="18" fillId="7" borderId="2" xfId="1" applyNumberFormat="1" applyFont="1" applyFill="1" applyBorder="1" applyAlignment="1" applyProtection="1">
      <alignment horizontal="center" vertical="center" wrapText="1" shrinkToFit="1"/>
      <protection locked="0" hidden="1"/>
    </xf>
    <xf numFmtId="0" fontId="18" fillId="7" borderId="4" xfId="1" applyNumberFormat="1" applyFont="1" applyFill="1" applyBorder="1" applyAlignment="1" applyProtection="1">
      <alignment horizontal="center" vertical="center" wrapText="1" shrinkToFit="1"/>
      <protection locked="0" hidden="1"/>
    </xf>
    <xf numFmtId="0" fontId="18" fillId="7" borderId="38" xfId="1" applyNumberFormat="1" applyFont="1" applyFill="1" applyBorder="1" applyAlignment="1" applyProtection="1">
      <alignment horizontal="center" vertical="center" wrapText="1" shrinkToFit="1"/>
      <protection locked="0" hidden="1"/>
    </xf>
    <xf numFmtId="0" fontId="18" fillId="7" borderId="18" xfId="1" applyNumberFormat="1" applyFont="1" applyFill="1" applyBorder="1" applyAlignment="1" applyProtection="1">
      <alignment horizontal="center" vertical="center" wrapText="1" shrinkToFit="1"/>
      <protection locked="0" hidden="1"/>
    </xf>
    <xf numFmtId="0" fontId="18" fillId="7" borderId="6" xfId="1" applyNumberFormat="1" applyFont="1" applyFill="1" applyBorder="1" applyAlignment="1" applyProtection="1">
      <alignment horizontal="center" vertical="center" wrapText="1" shrinkToFit="1"/>
      <protection locked="0" hidden="1"/>
    </xf>
    <xf numFmtId="0" fontId="18" fillId="7" borderId="8" xfId="1" applyNumberFormat="1" applyFont="1" applyFill="1" applyBorder="1" applyAlignment="1" applyProtection="1">
      <alignment horizontal="center" vertical="center" wrapText="1" shrinkToFit="1"/>
      <protection locked="0" hidden="1"/>
    </xf>
    <xf numFmtId="0" fontId="18" fillId="7" borderId="2" xfId="1" applyNumberFormat="1" applyFont="1" applyFill="1" applyBorder="1" applyAlignment="1" applyProtection="1">
      <alignment horizontal="center" vertical="center" wrapText="1"/>
      <protection locked="0" hidden="1"/>
    </xf>
    <xf numFmtId="0" fontId="18" fillId="7" borderId="4" xfId="1" applyNumberFormat="1" applyFont="1" applyFill="1" applyBorder="1" applyAlignment="1" applyProtection="1">
      <alignment horizontal="center" vertical="center" wrapText="1"/>
      <protection locked="0" hidden="1"/>
    </xf>
    <xf numFmtId="0" fontId="18" fillId="7" borderId="38" xfId="1" applyNumberFormat="1" applyFont="1" applyFill="1" applyBorder="1" applyAlignment="1" applyProtection="1">
      <alignment horizontal="center" vertical="center" wrapText="1"/>
      <protection locked="0" hidden="1"/>
    </xf>
    <xf numFmtId="0" fontId="18" fillId="7" borderId="18" xfId="1" applyNumberFormat="1" applyFont="1" applyFill="1" applyBorder="1" applyAlignment="1" applyProtection="1">
      <alignment horizontal="center" vertical="center" wrapText="1"/>
      <protection locked="0" hidden="1"/>
    </xf>
    <xf numFmtId="0" fontId="18" fillId="7" borderId="6" xfId="1" applyNumberFormat="1" applyFont="1" applyFill="1" applyBorder="1" applyAlignment="1" applyProtection="1">
      <alignment horizontal="center" vertical="center" wrapText="1"/>
      <protection locked="0" hidden="1"/>
    </xf>
    <xf numFmtId="0" fontId="18" fillId="7" borderId="8" xfId="1" applyNumberFormat="1" applyFont="1" applyFill="1" applyBorder="1" applyAlignment="1" applyProtection="1">
      <alignment horizontal="center" vertical="center" wrapText="1"/>
      <protection locked="0" hidden="1"/>
    </xf>
    <xf numFmtId="0" fontId="18" fillId="7" borderId="2" xfId="1" applyNumberFormat="1" applyFont="1" applyFill="1" applyBorder="1" applyAlignment="1" applyProtection="1">
      <alignment horizontal="center" vertical="center"/>
      <protection hidden="1"/>
    </xf>
    <xf numFmtId="0" fontId="18" fillId="7" borderId="4" xfId="1" applyNumberFormat="1" applyFont="1" applyFill="1" applyBorder="1" applyAlignment="1" applyProtection="1">
      <alignment horizontal="center" vertical="center"/>
      <protection hidden="1"/>
    </xf>
    <xf numFmtId="0" fontId="18" fillId="7" borderId="38" xfId="1" applyNumberFormat="1" applyFont="1" applyFill="1" applyBorder="1" applyAlignment="1" applyProtection="1">
      <alignment horizontal="center" vertical="center"/>
      <protection hidden="1"/>
    </xf>
    <xf numFmtId="0" fontId="18" fillId="7" borderId="18" xfId="1" applyNumberFormat="1" applyFont="1" applyFill="1" applyBorder="1" applyAlignment="1" applyProtection="1">
      <alignment horizontal="center" vertical="center"/>
      <protection hidden="1"/>
    </xf>
    <xf numFmtId="0" fontId="18" fillId="7" borderId="6" xfId="1" applyNumberFormat="1" applyFont="1" applyFill="1" applyBorder="1" applyAlignment="1" applyProtection="1">
      <alignment horizontal="center" vertical="center"/>
      <protection hidden="1"/>
    </xf>
    <xf numFmtId="0" fontId="18" fillId="7" borderId="8" xfId="1" applyNumberFormat="1" applyFont="1" applyFill="1" applyBorder="1" applyAlignment="1" applyProtection="1">
      <alignment horizontal="center" vertical="center"/>
      <protection hidden="1"/>
    </xf>
    <xf numFmtId="0" fontId="18" fillId="7" borderId="3" xfId="1" applyNumberFormat="1" applyFont="1" applyFill="1" applyBorder="1" applyAlignment="1" applyProtection="1">
      <alignment horizontal="center" vertical="center"/>
      <protection hidden="1"/>
    </xf>
    <xf numFmtId="0" fontId="18" fillId="7" borderId="0" xfId="1" applyNumberFormat="1" applyFont="1" applyFill="1" applyBorder="1" applyAlignment="1" applyProtection="1">
      <alignment horizontal="center" vertical="center"/>
      <protection hidden="1"/>
    </xf>
    <xf numFmtId="0" fontId="18" fillId="7" borderId="7" xfId="1" applyNumberFormat="1" applyFont="1" applyFill="1" applyBorder="1" applyAlignment="1" applyProtection="1">
      <alignment horizontal="center" vertical="center"/>
      <protection hidden="1"/>
    </xf>
    <xf numFmtId="0" fontId="18" fillId="7" borderId="86" xfId="1" applyNumberFormat="1" applyFont="1" applyFill="1" applyBorder="1" applyAlignment="1" applyProtection="1">
      <alignment horizontal="center" vertical="center"/>
      <protection locked="0" hidden="1"/>
    </xf>
    <xf numFmtId="0" fontId="18" fillId="7" borderId="86" xfId="1" applyNumberFormat="1" applyFont="1" applyFill="1" applyBorder="1" applyAlignment="1" applyProtection="1">
      <alignment horizontal="center" vertical="center"/>
      <protection hidden="1"/>
    </xf>
    <xf numFmtId="0" fontId="18" fillId="0" borderId="2" xfId="1" applyNumberFormat="1" applyFont="1" applyBorder="1" applyAlignment="1" applyProtection="1">
      <alignment horizontal="center" vertical="center" wrapText="1" shrinkToFit="1"/>
      <protection hidden="1"/>
    </xf>
    <xf numFmtId="0" fontId="18" fillId="0" borderId="4" xfId="1" applyNumberFormat="1" applyFont="1" applyBorder="1" applyAlignment="1" applyProtection="1">
      <alignment horizontal="center" vertical="center" wrapText="1" shrinkToFit="1"/>
      <protection hidden="1"/>
    </xf>
    <xf numFmtId="0" fontId="18" fillId="0" borderId="38" xfId="1" applyNumberFormat="1" applyFont="1" applyBorder="1" applyAlignment="1" applyProtection="1">
      <alignment horizontal="center" vertical="center" wrapText="1" shrinkToFit="1"/>
      <protection hidden="1"/>
    </xf>
    <xf numFmtId="0" fontId="18" fillId="0" borderId="18" xfId="1" applyNumberFormat="1" applyFont="1" applyBorder="1" applyAlignment="1" applyProtection="1">
      <alignment horizontal="center" vertical="center" wrapText="1" shrinkToFit="1"/>
      <protection hidden="1"/>
    </xf>
    <xf numFmtId="0" fontId="18" fillId="0" borderId="6" xfId="1" applyNumberFormat="1" applyFont="1" applyBorder="1" applyAlignment="1" applyProtection="1">
      <alignment horizontal="center" vertical="center" wrapText="1" shrinkToFit="1"/>
      <protection hidden="1"/>
    </xf>
    <xf numFmtId="0" fontId="18" fillId="0" borderId="8" xfId="1" applyNumberFormat="1" applyFont="1" applyBorder="1" applyAlignment="1" applyProtection="1">
      <alignment horizontal="center" vertical="center" wrapText="1" shrinkToFit="1"/>
      <protection hidden="1"/>
    </xf>
    <xf numFmtId="0" fontId="18" fillId="0" borderId="9" xfId="1" applyNumberFormat="1" applyFont="1" applyBorder="1" applyAlignment="1" applyProtection="1">
      <alignment horizontal="center" vertical="center" textRotation="255"/>
      <protection hidden="1"/>
    </xf>
    <xf numFmtId="38" fontId="18" fillId="3" borderId="2" xfId="2" applyFont="1" applyFill="1" applyBorder="1" applyAlignment="1" applyProtection="1">
      <alignment horizontal="center" vertical="center" shrinkToFit="1"/>
      <protection locked="0" hidden="1"/>
    </xf>
    <xf numFmtId="38" fontId="18" fillId="3" borderId="3" xfId="2" applyFont="1" applyFill="1" applyBorder="1" applyAlignment="1" applyProtection="1">
      <alignment horizontal="center" vertical="center" shrinkToFit="1"/>
      <protection locked="0" hidden="1"/>
    </xf>
    <xf numFmtId="38" fontId="18" fillId="3" borderId="4" xfId="2" applyFont="1" applyFill="1" applyBorder="1" applyAlignment="1" applyProtection="1">
      <alignment horizontal="center" vertical="center" shrinkToFit="1"/>
      <protection locked="0" hidden="1"/>
    </xf>
    <xf numFmtId="38" fontId="18" fillId="3" borderId="6" xfId="2" applyFont="1" applyFill="1" applyBorder="1" applyAlignment="1" applyProtection="1">
      <alignment horizontal="center" vertical="center" shrinkToFit="1"/>
      <protection locked="0" hidden="1"/>
    </xf>
    <xf numFmtId="38" fontId="18" fillId="3" borderId="7" xfId="2" applyFont="1" applyFill="1" applyBorder="1" applyAlignment="1" applyProtection="1">
      <alignment horizontal="center" vertical="center" shrinkToFit="1"/>
      <protection locked="0" hidden="1"/>
    </xf>
    <xf numFmtId="38" fontId="18" fillId="3" borderId="8" xfId="2" applyFont="1" applyFill="1" applyBorder="1" applyAlignment="1" applyProtection="1">
      <alignment horizontal="center" vertical="center" shrinkToFit="1"/>
      <protection locked="0" hidden="1"/>
    </xf>
    <xf numFmtId="0" fontId="18" fillId="3" borderId="5" xfId="1" applyNumberFormat="1" applyFont="1" applyFill="1" applyBorder="1" applyAlignment="1" applyProtection="1">
      <alignment horizontal="center" vertical="center" shrinkToFit="1"/>
      <protection hidden="1"/>
    </xf>
    <xf numFmtId="0" fontId="18" fillId="3" borderId="9" xfId="1" applyNumberFormat="1" applyFont="1" applyFill="1" applyBorder="1" applyAlignment="1" applyProtection="1">
      <alignment horizontal="center" vertical="center" shrinkToFit="1"/>
      <protection hidden="1"/>
    </xf>
    <xf numFmtId="38" fontId="18" fillId="7" borderId="9" xfId="2" applyFont="1" applyFill="1" applyBorder="1" applyAlignment="1" applyProtection="1">
      <alignment horizontal="center" vertical="center" shrinkToFit="1"/>
      <protection locked="0" hidden="1"/>
    </xf>
    <xf numFmtId="38" fontId="18" fillId="7" borderId="9" xfId="2" applyFont="1" applyFill="1" applyBorder="1" applyAlignment="1" applyProtection="1">
      <alignment horizontal="center" vertical="center" shrinkToFit="1"/>
      <protection hidden="1"/>
    </xf>
    <xf numFmtId="38" fontId="18" fillId="7" borderId="2" xfId="2" applyFont="1" applyFill="1" applyBorder="1" applyAlignment="1" applyProtection="1">
      <alignment horizontal="center" vertical="center" shrinkToFit="1"/>
      <protection hidden="1"/>
    </xf>
    <xf numFmtId="38" fontId="18" fillId="7" borderId="93" xfId="2" applyFont="1" applyFill="1" applyBorder="1" applyAlignment="1" applyProtection="1">
      <alignment horizontal="center" vertical="center" shrinkToFit="1"/>
      <protection hidden="1"/>
    </xf>
    <xf numFmtId="38" fontId="18" fillId="7" borderId="6" xfId="2" applyFont="1" applyFill="1" applyBorder="1" applyAlignment="1" applyProtection="1">
      <alignment horizontal="center" vertical="center" shrinkToFit="1"/>
      <protection hidden="1"/>
    </xf>
    <xf numFmtId="38" fontId="18" fillId="7" borderId="94" xfId="2" applyFont="1" applyFill="1" applyBorder="1" applyAlignment="1" applyProtection="1">
      <alignment horizontal="center" vertical="center" shrinkToFit="1"/>
      <protection hidden="1"/>
    </xf>
    <xf numFmtId="0" fontId="18" fillId="3" borderId="3" xfId="1" applyNumberFormat="1" applyFont="1" applyFill="1" applyBorder="1" applyAlignment="1" applyProtection="1">
      <alignment horizontal="center" vertical="center" wrapText="1" shrinkToFit="1"/>
      <protection locked="0" hidden="1"/>
    </xf>
    <xf numFmtId="0" fontId="18" fillId="3" borderId="4" xfId="1" applyNumberFormat="1" applyFont="1" applyFill="1" applyBorder="1" applyAlignment="1" applyProtection="1">
      <alignment horizontal="center" vertical="center" wrapText="1" shrinkToFit="1"/>
      <protection locked="0" hidden="1"/>
    </xf>
    <xf numFmtId="0" fontId="18" fillId="3" borderId="7" xfId="1" applyNumberFormat="1" applyFont="1" applyFill="1" applyBorder="1" applyAlignment="1" applyProtection="1">
      <alignment horizontal="center" vertical="center" wrapText="1" shrinkToFit="1"/>
      <protection locked="0" hidden="1"/>
    </xf>
    <xf numFmtId="0" fontId="18" fillId="3" borderId="8" xfId="1" applyNumberFormat="1" applyFont="1" applyFill="1" applyBorder="1" applyAlignment="1" applyProtection="1">
      <alignment horizontal="center" vertical="center" wrapText="1" shrinkToFit="1"/>
      <protection locked="0" hidden="1"/>
    </xf>
    <xf numFmtId="0" fontId="18" fillId="7" borderId="89" xfId="1" applyNumberFormat="1" applyFont="1" applyFill="1" applyBorder="1" applyAlignment="1" applyProtection="1">
      <alignment horizontal="center" vertical="center" shrinkToFit="1"/>
      <protection locked="0" hidden="1"/>
    </xf>
    <xf numFmtId="0" fontId="18" fillId="0" borderId="97" xfId="1" applyNumberFormat="1" applyFont="1" applyBorder="1" applyAlignment="1" applyProtection="1">
      <alignment horizontal="center" vertical="center"/>
      <protection hidden="1"/>
    </xf>
    <xf numFmtId="38" fontId="18" fillId="7" borderId="96" xfId="2" applyFont="1" applyFill="1" applyBorder="1" applyAlignment="1" applyProtection="1">
      <alignment horizontal="center" vertical="center" shrinkToFit="1"/>
      <protection locked="0" hidden="1"/>
    </xf>
    <xf numFmtId="0" fontId="18" fillId="7" borderId="95" xfId="1" applyNumberFormat="1" applyFont="1" applyFill="1" applyBorder="1" applyAlignment="1" applyProtection="1">
      <alignment horizontal="center" vertical="center" shrinkToFit="1"/>
      <protection locked="0" hidden="1"/>
    </xf>
    <xf numFmtId="0" fontId="18" fillId="3" borderId="1" xfId="1" applyNumberFormat="1" applyFont="1" applyFill="1" applyBorder="1" applyAlignment="1" applyProtection="1">
      <alignment horizontal="center" vertical="center" shrinkToFit="1"/>
      <protection hidden="1"/>
    </xf>
    <xf numFmtId="0" fontId="18" fillId="3" borderId="1" xfId="1" applyNumberFormat="1" applyFont="1" applyFill="1" applyBorder="1" applyAlignment="1" applyProtection="1">
      <alignment horizontal="center" vertical="center"/>
      <protection hidden="1"/>
    </xf>
    <xf numFmtId="0" fontId="18" fillId="0" borderId="255" xfId="1" applyNumberFormat="1" applyFont="1" applyBorder="1" applyAlignment="1" applyProtection="1">
      <alignment horizontal="center" vertical="center"/>
      <protection hidden="1"/>
    </xf>
    <xf numFmtId="0" fontId="18" fillId="0" borderId="256" xfId="1" applyNumberFormat="1" applyFont="1" applyBorder="1" applyAlignment="1" applyProtection="1">
      <alignment horizontal="center" vertical="center"/>
      <protection hidden="1"/>
    </xf>
    <xf numFmtId="0" fontId="18" fillId="0" borderId="257" xfId="1" applyNumberFormat="1" applyFont="1" applyBorder="1" applyAlignment="1" applyProtection="1">
      <alignment horizontal="center" vertical="center"/>
      <protection hidden="1"/>
    </xf>
    <xf numFmtId="0" fontId="18" fillId="0" borderId="258" xfId="1" applyNumberFormat="1" applyFont="1" applyBorder="1" applyAlignment="1" applyProtection="1">
      <alignment horizontal="center" vertical="center"/>
      <protection hidden="1"/>
    </xf>
    <xf numFmtId="0" fontId="18" fillId="0" borderId="259" xfId="1" applyNumberFormat="1" applyFont="1" applyBorder="1" applyAlignment="1" applyProtection="1">
      <alignment horizontal="center" vertical="center"/>
      <protection hidden="1"/>
    </xf>
    <xf numFmtId="0" fontId="18" fillId="0" borderId="260" xfId="1" applyNumberFormat="1" applyFont="1" applyBorder="1" applyAlignment="1" applyProtection="1">
      <alignment horizontal="center" vertical="center"/>
      <protection hidden="1"/>
    </xf>
    <xf numFmtId="0" fontId="18" fillId="7" borderId="98" xfId="1" applyNumberFormat="1" applyFont="1" applyFill="1" applyBorder="1" applyAlignment="1" applyProtection="1">
      <alignment horizontal="center" vertical="center"/>
      <protection hidden="1"/>
    </xf>
    <xf numFmtId="0" fontId="18" fillId="7" borderId="97" xfId="1" applyNumberFormat="1" applyFont="1" applyFill="1" applyBorder="1" applyAlignment="1" applyProtection="1">
      <alignment horizontal="center" vertical="center"/>
      <protection hidden="1"/>
    </xf>
    <xf numFmtId="0" fontId="18" fillId="7" borderId="5" xfId="1" applyNumberFormat="1" applyFont="1" applyFill="1" applyBorder="1" applyAlignment="1" applyProtection="1">
      <alignment horizontal="center" vertical="center"/>
      <protection hidden="1"/>
    </xf>
    <xf numFmtId="38" fontId="18" fillId="7" borderId="99" xfId="2" applyFont="1" applyFill="1" applyBorder="1" applyAlignment="1" applyProtection="1">
      <alignment horizontal="center" vertical="center" shrinkToFit="1"/>
      <protection hidden="1"/>
    </xf>
    <xf numFmtId="38" fontId="18" fillId="7" borderId="100" xfId="2" applyFont="1" applyFill="1" applyBorder="1" applyAlignment="1" applyProtection="1">
      <alignment horizontal="center" vertical="center" shrinkToFit="1"/>
      <protection hidden="1"/>
    </xf>
    <xf numFmtId="38" fontId="18" fillId="7" borderId="96" xfId="2" applyFont="1" applyFill="1" applyBorder="1" applyAlignment="1" applyProtection="1">
      <alignment horizontal="center" vertical="center" shrinkToFit="1"/>
      <protection hidden="1"/>
    </xf>
    <xf numFmtId="0" fontId="29" fillId="3" borderId="37" xfId="5" applyNumberFormat="1" applyFont="1" applyFill="1" applyBorder="1" applyAlignment="1" applyProtection="1">
      <alignment horizontal="center" vertical="center"/>
      <protection hidden="1"/>
    </xf>
    <xf numFmtId="0" fontId="29" fillId="3" borderId="35" xfId="5" applyNumberFormat="1" applyFont="1" applyFill="1" applyBorder="1" applyAlignment="1" applyProtection="1">
      <alignment horizontal="center" vertical="center"/>
      <protection hidden="1"/>
    </xf>
    <xf numFmtId="0" fontId="29" fillId="3" borderId="37" xfId="1" applyNumberFormat="1" applyFont="1" applyFill="1" applyBorder="1" applyAlignment="1" applyProtection="1">
      <alignment horizontal="center" vertical="center"/>
      <protection locked="0" hidden="1"/>
    </xf>
    <xf numFmtId="0" fontId="29" fillId="3" borderId="35" xfId="1" applyNumberFormat="1" applyFont="1" applyFill="1" applyBorder="1" applyAlignment="1" applyProtection="1">
      <alignment horizontal="center" vertical="center"/>
      <protection locked="0" hidden="1"/>
    </xf>
    <xf numFmtId="0" fontId="29" fillId="0" borderId="37" xfId="1" applyNumberFormat="1" applyFont="1" applyBorder="1" applyAlignment="1" applyProtection="1">
      <alignment horizontal="center" vertical="center"/>
      <protection hidden="1"/>
    </xf>
    <xf numFmtId="0" fontId="29" fillId="0" borderId="68" xfId="1" applyNumberFormat="1" applyFont="1" applyBorder="1" applyAlignment="1" applyProtection="1">
      <alignment horizontal="center" vertical="center"/>
      <protection hidden="1"/>
    </xf>
    <xf numFmtId="0" fontId="21" fillId="0" borderId="34" xfId="1" applyNumberFormat="1" applyFont="1" applyBorder="1" applyAlignment="1" applyProtection="1">
      <alignment horizontal="center" vertical="center" wrapText="1"/>
      <protection hidden="1"/>
    </xf>
    <xf numFmtId="0" fontId="21" fillId="0" borderId="9" xfId="1" applyNumberFormat="1" applyFont="1" applyBorder="1" applyAlignment="1" applyProtection="1">
      <alignment horizontal="center" vertical="center" wrapText="1"/>
      <protection hidden="1"/>
    </xf>
    <xf numFmtId="0" fontId="29" fillId="3" borderId="9" xfId="5" applyNumberFormat="1" applyFont="1" applyFill="1" applyBorder="1" applyAlignment="1" applyProtection="1">
      <alignment horizontal="center" vertical="center"/>
      <protection hidden="1"/>
    </xf>
    <xf numFmtId="0" fontId="18" fillId="0" borderId="37" xfId="4" applyNumberFormat="1" applyFont="1" applyBorder="1" applyAlignment="1" applyProtection="1">
      <alignment horizontal="center" vertical="center"/>
      <protection hidden="1"/>
    </xf>
    <xf numFmtId="0" fontId="18" fillId="0" borderId="68" xfId="4" applyNumberFormat="1" applyFont="1" applyBorder="1" applyAlignment="1" applyProtection="1">
      <alignment horizontal="center" vertical="center"/>
      <protection hidden="1"/>
    </xf>
    <xf numFmtId="0" fontId="21" fillId="0" borderId="78" xfId="1" applyNumberFormat="1" applyFont="1" applyBorder="1" applyAlignment="1" applyProtection="1">
      <alignment horizontal="center" vertical="center" wrapText="1"/>
      <protection hidden="1"/>
    </xf>
    <xf numFmtId="0" fontId="21" fillId="0" borderId="1" xfId="1" applyNumberFormat="1" applyFont="1" applyBorder="1" applyAlignment="1" applyProtection="1">
      <alignment horizontal="center" vertical="center" wrapText="1"/>
      <protection hidden="1"/>
    </xf>
    <xf numFmtId="0" fontId="29" fillId="3" borderId="1" xfId="5" applyNumberFormat="1" applyFont="1" applyFill="1" applyBorder="1" applyAlignment="1" applyProtection="1">
      <alignment horizontal="center" vertical="center"/>
      <protection hidden="1"/>
    </xf>
    <xf numFmtId="0" fontId="29" fillId="3" borderId="2" xfId="5" applyNumberFormat="1" applyFont="1" applyFill="1" applyBorder="1" applyAlignment="1" applyProtection="1">
      <alignment horizontal="center" vertical="center"/>
      <protection hidden="1"/>
    </xf>
    <xf numFmtId="0" fontId="29" fillId="3" borderId="4" xfId="5" applyNumberFormat="1" applyFont="1" applyFill="1" applyBorder="1" applyAlignment="1" applyProtection="1">
      <alignment horizontal="center" vertical="center"/>
      <protection hidden="1"/>
    </xf>
    <xf numFmtId="0" fontId="29" fillId="3" borderId="4" xfId="1" applyNumberFormat="1" applyFont="1" applyFill="1" applyBorder="1" applyAlignment="1" applyProtection="1">
      <alignment horizontal="center" vertical="center"/>
      <protection locked="0" hidden="1"/>
    </xf>
    <xf numFmtId="0" fontId="29" fillId="3" borderId="2" xfId="1" applyNumberFormat="1" applyFont="1" applyFill="1" applyBorder="1" applyAlignment="1" applyProtection="1">
      <alignment horizontal="center" vertical="center"/>
      <protection locked="0" hidden="1"/>
    </xf>
    <xf numFmtId="0" fontId="18" fillId="0" borderId="4" xfId="4" applyNumberFormat="1" applyFont="1" applyBorder="1" applyAlignment="1" applyProtection="1">
      <alignment horizontal="center" vertical="center"/>
      <protection hidden="1"/>
    </xf>
    <xf numFmtId="0" fontId="18" fillId="0" borderId="75" xfId="4" applyNumberFormat="1" applyFont="1" applyBorder="1" applyAlignment="1" applyProtection="1">
      <alignment horizontal="center" vertical="center"/>
      <protection hidden="1"/>
    </xf>
    <xf numFmtId="0" fontId="29" fillId="3" borderId="0" xfId="5" applyNumberFormat="1" applyFont="1" applyFill="1" applyAlignment="1" applyProtection="1">
      <alignment horizontal="center" vertical="center"/>
      <protection hidden="1"/>
    </xf>
    <xf numFmtId="0" fontId="29" fillId="3" borderId="0" xfId="4" applyNumberFormat="1" applyFont="1" applyFill="1" applyAlignment="1" applyProtection="1">
      <alignment horizontal="center" vertical="center"/>
      <protection locked="0" hidden="1"/>
    </xf>
    <xf numFmtId="0" fontId="29" fillId="0" borderId="24" xfId="1" applyNumberFormat="1" applyFont="1" applyBorder="1" applyAlignment="1" applyProtection="1">
      <alignment horizontal="center" vertical="center"/>
      <protection hidden="1"/>
    </xf>
    <xf numFmtId="0" fontId="29" fillId="0" borderId="25" xfId="1" applyNumberFormat="1" applyFont="1" applyBorder="1" applyAlignment="1" applyProtection="1">
      <alignment horizontal="center" vertical="center"/>
      <protection hidden="1"/>
    </xf>
    <xf numFmtId="0" fontId="29" fillId="0" borderId="67" xfId="1" applyNumberFormat="1" applyFont="1" applyBorder="1" applyAlignment="1" applyProtection="1">
      <alignment horizontal="center" vertical="center"/>
      <protection hidden="1"/>
    </xf>
    <xf numFmtId="0" fontId="29" fillId="3" borderId="49" xfId="4" applyNumberFormat="1" applyFont="1" applyFill="1" applyBorder="1" applyAlignment="1" applyProtection="1">
      <alignment horizontal="center" vertical="center"/>
      <protection locked="0" hidden="1"/>
    </xf>
    <xf numFmtId="0" fontId="29" fillId="0" borderId="2" xfId="4" applyNumberFormat="1" applyFont="1" applyBorder="1" applyAlignment="1" applyProtection="1">
      <alignment vertical="center"/>
      <protection hidden="1"/>
    </xf>
    <xf numFmtId="0" fontId="29" fillId="0" borderId="3" xfId="4" applyNumberFormat="1" applyFont="1" applyBorder="1" applyAlignment="1" applyProtection="1">
      <alignment vertical="center"/>
      <protection hidden="1"/>
    </xf>
    <xf numFmtId="0" fontId="29" fillId="0" borderId="54" xfId="4" applyNumberFormat="1" applyFont="1" applyBorder="1" applyAlignment="1" applyProtection="1">
      <alignment vertical="center"/>
      <protection hidden="1"/>
    </xf>
    <xf numFmtId="0" fontId="21" fillId="0" borderId="52" xfId="1" applyNumberFormat="1" applyFont="1" applyBorder="1" applyAlignment="1" applyProtection="1">
      <alignment horizontal="center" vertical="center" wrapText="1"/>
      <protection hidden="1"/>
    </xf>
    <xf numFmtId="0" fontId="21" fillId="0" borderId="36" xfId="1" applyNumberFormat="1" applyFont="1" applyBorder="1" applyAlignment="1" applyProtection="1">
      <alignment horizontal="center" vertical="center" wrapText="1"/>
      <protection hidden="1"/>
    </xf>
    <xf numFmtId="0" fontId="21" fillId="0" borderId="37" xfId="1" applyNumberFormat="1" applyFont="1" applyBorder="1" applyAlignment="1" applyProtection="1">
      <alignment horizontal="center" vertical="center" wrapText="1"/>
      <protection hidden="1"/>
    </xf>
    <xf numFmtId="0" fontId="29" fillId="3" borderId="6" xfId="4" applyNumberFormat="1" applyFont="1" applyFill="1" applyBorder="1" applyAlignment="1" applyProtection="1">
      <alignment horizontal="center" vertical="center"/>
      <protection hidden="1"/>
    </xf>
    <xf numFmtId="0" fontId="29" fillId="3" borderId="7" xfId="4" applyNumberFormat="1" applyFont="1" applyFill="1" applyBorder="1" applyAlignment="1" applyProtection="1">
      <alignment horizontal="center" vertical="center"/>
      <protection hidden="1"/>
    </xf>
    <xf numFmtId="0" fontId="29" fillId="0" borderId="53" xfId="4" applyNumberFormat="1" applyFont="1" applyBorder="1" applyAlignment="1" applyProtection="1">
      <alignment vertical="center"/>
      <protection hidden="1"/>
    </xf>
    <xf numFmtId="0" fontId="29" fillId="0" borderId="4" xfId="4" applyNumberFormat="1" applyFont="1" applyBorder="1" applyAlignment="1" applyProtection="1">
      <alignment vertical="center"/>
      <protection hidden="1"/>
    </xf>
    <xf numFmtId="0" fontId="21" fillId="0" borderId="34" xfId="1" applyNumberFormat="1" applyFont="1" applyBorder="1" applyAlignment="1" applyProtection="1">
      <alignment horizontal="center" vertical="center" shrinkToFit="1"/>
      <protection hidden="1"/>
    </xf>
    <xf numFmtId="0" fontId="21" fillId="0" borderId="9" xfId="1" applyNumberFormat="1" applyFont="1" applyBorder="1" applyAlignment="1" applyProtection="1">
      <alignment horizontal="center" vertical="center" shrinkToFit="1"/>
      <protection hidden="1"/>
    </xf>
    <xf numFmtId="176" fontId="29" fillId="3" borderId="2" xfId="5" applyNumberFormat="1" applyFont="1" applyFill="1" applyBorder="1" applyAlignment="1" applyProtection="1">
      <alignment horizontal="center" vertical="center"/>
      <protection hidden="1"/>
    </xf>
    <xf numFmtId="176" fontId="29" fillId="3" borderId="3" xfId="5" applyNumberFormat="1" applyFont="1" applyFill="1" applyBorder="1" applyAlignment="1" applyProtection="1">
      <alignment horizontal="center" vertical="center"/>
      <protection hidden="1"/>
    </xf>
    <xf numFmtId="176" fontId="29" fillId="3" borderId="54" xfId="5" applyNumberFormat="1" applyFont="1" applyFill="1" applyBorder="1" applyAlignment="1" applyProtection="1">
      <alignment horizontal="center" vertical="center"/>
      <protection hidden="1"/>
    </xf>
    <xf numFmtId="176" fontId="29" fillId="3" borderId="6" xfId="5" applyNumberFormat="1" applyFont="1" applyFill="1" applyBorder="1" applyAlignment="1" applyProtection="1">
      <alignment horizontal="center" vertical="center"/>
      <protection hidden="1"/>
    </xf>
    <xf numFmtId="176" fontId="29" fillId="3" borderId="7" xfId="5" applyNumberFormat="1" applyFont="1" applyFill="1" applyBorder="1" applyAlignment="1" applyProtection="1">
      <alignment horizontal="center" vertical="center"/>
      <protection hidden="1"/>
    </xf>
    <xf numFmtId="176" fontId="29" fillId="3" borderId="42" xfId="5" applyNumberFormat="1" applyFont="1" applyFill="1" applyBorder="1" applyAlignment="1" applyProtection="1">
      <alignment horizontal="center" vertical="center"/>
      <protection hidden="1"/>
    </xf>
    <xf numFmtId="0" fontId="29" fillId="3" borderId="53" xfId="6" applyNumberFormat="1" applyFont="1" applyFill="1" applyBorder="1" applyAlignment="1" applyProtection="1">
      <alignment horizontal="center" vertical="center"/>
      <protection hidden="1"/>
    </xf>
    <xf numFmtId="0" fontId="29" fillId="3" borderId="3" xfId="6" applyNumberFormat="1" applyFont="1" applyFill="1" applyBorder="1" applyAlignment="1" applyProtection="1">
      <alignment horizontal="center" vertical="center"/>
      <protection hidden="1"/>
    </xf>
    <xf numFmtId="0" fontId="29" fillId="3" borderId="4" xfId="6" applyNumberFormat="1" applyFont="1" applyFill="1" applyBorder="1" applyAlignment="1" applyProtection="1">
      <alignment horizontal="center" vertical="center"/>
      <protection hidden="1"/>
    </xf>
    <xf numFmtId="0" fontId="29" fillId="3" borderId="17" xfId="6" applyNumberFormat="1" applyFont="1" applyFill="1" applyBorder="1" applyAlignment="1" applyProtection="1">
      <alignment horizontal="center" vertical="center"/>
      <protection hidden="1"/>
    </xf>
    <xf numFmtId="0" fontId="29" fillId="3" borderId="0" xfId="6" applyNumberFormat="1" applyFont="1" applyFill="1" applyAlignment="1" applyProtection="1">
      <alignment horizontal="center" vertical="center"/>
      <protection hidden="1"/>
    </xf>
    <xf numFmtId="0" fontId="29" fillId="3" borderId="18" xfId="6" applyNumberFormat="1" applyFont="1" applyFill="1" applyBorder="1" applyAlignment="1" applyProtection="1">
      <alignment horizontal="center" vertical="center"/>
      <protection hidden="1"/>
    </xf>
    <xf numFmtId="0" fontId="29" fillId="3" borderId="2" xfId="4" applyNumberFormat="1" applyFont="1" applyFill="1" applyBorder="1" applyAlignment="1" applyProtection="1">
      <alignment horizontal="center" vertical="center"/>
      <protection hidden="1"/>
    </xf>
    <xf numFmtId="0" fontId="29" fillId="3" borderId="3" xfId="4" applyNumberFormat="1" applyFont="1" applyFill="1" applyBorder="1" applyAlignment="1" applyProtection="1">
      <alignment horizontal="center" vertical="center"/>
      <protection hidden="1"/>
    </xf>
    <xf numFmtId="0" fontId="29" fillId="3" borderId="38" xfId="4" applyNumberFormat="1" applyFont="1" applyFill="1" applyBorder="1" applyAlignment="1" applyProtection="1">
      <alignment horizontal="center" vertical="center"/>
      <protection hidden="1"/>
    </xf>
    <xf numFmtId="0" fontId="29" fillId="3" borderId="0" xfId="4" applyNumberFormat="1" applyFont="1" applyFill="1" applyAlignment="1" applyProtection="1">
      <alignment horizontal="center" vertical="center"/>
      <protection hidden="1"/>
    </xf>
    <xf numFmtId="0" fontId="29" fillId="0" borderId="4" xfId="5" applyNumberFormat="1" applyFont="1" applyBorder="1" applyAlignment="1" applyProtection="1">
      <alignment horizontal="center" vertical="center"/>
      <protection hidden="1"/>
    </xf>
    <xf numFmtId="0" fontId="29" fillId="0" borderId="18" xfId="5" applyNumberFormat="1" applyFont="1" applyBorder="1" applyAlignment="1" applyProtection="1">
      <alignment horizontal="center" vertical="center"/>
      <protection hidden="1"/>
    </xf>
    <xf numFmtId="176" fontId="29" fillId="0" borderId="9" xfId="4" applyNumberFormat="1" applyFont="1" applyBorder="1" applyAlignment="1" applyProtection="1">
      <alignment horizontal="center" vertical="center"/>
      <protection hidden="1"/>
    </xf>
    <xf numFmtId="176" fontId="29" fillId="0" borderId="1" xfId="4" applyNumberFormat="1" applyFont="1" applyBorder="1" applyAlignment="1" applyProtection="1">
      <alignment horizontal="center" vertical="center"/>
      <protection hidden="1"/>
    </xf>
    <xf numFmtId="176" fontId="29" fillId="3" borderId="2" xfId="4" applyNumberFormat="1" applyFont="1" applyFill="1" applyBorder="1" applyAlignment="1" applyProtection="1">
      <alignment horizontal="center" vertical="center"/>
      <protection hidden="1"/>
    </xf>
    <xf numFmtId="176" fontId="29" fillId="3" borderId="3" xfId="4" applyNumberFormat="1" applyFont="1" applyFill="1" applyBorder="1" applyAlignment="1" applyProtection="1">
      <alignment horizontal="center" vertical="center"/>
      <protection hidden="1"/>
    </xf>
    <xf numFmtId="176" fontId="29" fillId="3" borderId="4" xfId="4" applyNumberFormat="1" applyFont="1" applyFill="1" applyBorder="1" applyAlignment="1" applyProtection="1">
      <alignment horizontal="center" vertical="center"/>
      <protection hidden="1"/>
    </xf>
    <xf numFmtId="176" fontId="29" fillId="3" borderId="48" xfId="4" applyNumberFormat="1" applyFont="1" applyFill="1" applyBorder="1" applyAlignment="1" applyProtection="1">
      <alignment horizontal="center" vertical="center"/>
      <protection hidden="1"/>
    </xf>
    <xf numFmtId="176" fontId="29" fillId="3" borderId="49" xfId="4" applyNumberFormat="1" applyFont="1" applyFill="1" applyBorder="1" applyAlignment="1" applyProtection="1">
      <alignment horizontal="center" vertical="center"/>
      <protection hidden="1"/>
    </xf>
    <xf numFmtId="176" fontId="29" fillId="3" borderId="56" xfId="4" applyNumberFormat="1" applyFont="1" applyFill="1" applyBorder="1" applyAlignment="1" applyProtection="1">
      <alignment horizontal="center" vertical="center"/>
      <protection hidden="1"/>
    </xf>
    <xf numFmtId="176" fontId="29" fillId="3" borderId="48" xfId="5" applyNumberFormat="1" applyFont="1" applyFill="1" applyBorder="1" applyAlignment="1" applyProtection="1">
      <alignment horizontal="center" vertical="center"/>
      <protection hidden="1"/>
    </xf>
    <xf numFmtId="176" fontId="29" fillId="3" borderId="49" xfId="5" applyNumberFormat="1" applyFont="1" applyFill="1" applyBorder="1" applyAlignment="1" applyProtection="1">
      <alignment horizontal="center" vertical="center"/>
      <protection hidden="1"/>
    </xf>
    <xf numFmtId="176" fontId="29" fillId="3" borderId="58" xfId="5" applyNumberFormat="1" applyFont="1" applyFill="1" applyBorder="1" applyAlignment="1" applyProtection="1">
      <alignment horizontal="center" vertical="center"/>
      <protection hidden="1"/>
    </xf>
    <xf numFmtId="0" fontId="29" fillId="3" borderId="64" xfId="6" applyNumberFormat="1" applyFont="1" applyFill="1" applyBorder="1" applyAlignment="1" applyProtection="1">
      <alignment horizontal="center" vertical="center"/>
      <protection hidden="1"/>
    </xf>
    <xf numFmtId="0" fontId="29" fillId="3" borderId="7" xfId="6" applyNumberFormat="1" applyFont="1" applyFill="1" applyBorder="1" applyAlignment="1" applyProtection="1">
      <alignment horizontal="center" vertical="center"/>
      <protection hidden="1"/>
    </xf>
    <xf numFmtId="0" fontId="29" fillId="3" borderId="8" xfId="6" applyNumberFormat="1" applyFont="1" applyFill="1" applyBorder="1" applyAlignment="1" applyProtection="1">
      <alignment horizontal="center" vertical="center"/>
      <protection hidden="1"/>
    </xf>
    <xf numFmtId="0" fontId="29" fillId="0" borderId="8" xfId="5" applyNumberFormat="1" applyFont="1" applyBorder="1" applyAlignment="1" applyProtection="1">
      <alignment horizontal="center" vertical="center"/>
      <protection hidden="1"/>
    </xf>
    <xf numFmtId="176" fontId="29" fillId="3" borderId="6" xfId="4" applyNumberFormat="1" applyFont="1" applyFill="1" applyBorder="1" applyAlignment="1" applyProtection="1">
      <alignment horizontal="center" vertical="center"/>
      <protection hidden="1"/>
    </xf>
    <xf numFmtId="176" fontId="29" fillId="3" borderId="7" xfId="4" applyNumberFormat="1" applyFont="1" applyFill="1" applyBorder="1" applyAlignment="1" applyProtection="1">
      <alignment horizontal="center" vertical="center"/>
      <protection hidden="1"/>
    </xf>
    <xf numFmtId="176" fontId="29" fillId="3" borderId="8" xfId="4" applyNumberFormat="1" applyFont="1" applyFill="1" applyBorder="1" applyAlignment="1" applyProtection="1">
      <alignment horizontal="center" vertical="center"/>
      <protection hidden="1"/>
    </xf>
    <xf numFmtId="0" fontId="29" fillId="0" borderId="17" xfId="6" applyNumberFormat="1" applyFont="1" applyBorder="1" applyAlignment="1" applyProtection="1">
      <alignment horizontal="center" vertical="center"/>
      <protection hidden="1"/>
    </xf>
    <xf numFmtId="0" fontId="29" fillId="0" borderId="0" xfId="6" applyNumberFormat="1" applyFont="1" applyAlignment="1" applyProtection="1">
      <alignment horizontal="center" vertical="center"/>
      <protection hidden="1"/>
    </xf>
    <xf numFmtId="0" fontId="29" fillId="0" borderId="18" xfId="6" applyNumberFormat="1" applyFont="1" applyBorder="1" applyAlignment="1" applyProtection="1">
      <alignment horizontal="center" vertical="center"/>
      <protection hidden="1"/>
    </xf>
    <xf numFmtId="0" fontId="29" fillId="0" borderId="64" xfId="6" applyNumberFormat="1" applyFont="1" applyBorder="1" applyAlignment="1" applyProtection="1">
      <alignment horizontal="center" vertical="center"/>
      <protection hidden="1"/>
    </xf>
    <xf numFmtId="0" fontId="29" fillId="0" borderId="7" xfId="6" applyNumberFormat="1" applyFont="1" applyBorder="1" applyAlignment="1" applyProtection="1">
      <alignment horizontal="center" vertical="center"/>
      <protection hidden="1"/>
    </xf>
    <xf numFmtId="0" fontId="29" fillId="0" borderId="8" xfId="6" applyNumberFormat="1" applyFont="1" applyBorder="1" applyAlignment="1" applyProtection="1">
      <alignment horizontal="center" vertical="center"/>
      <protection hidden="1"/>
    </xf>
    <xf numFmtId="0" fontId="29" fillId="0" borderId="53" xfId="6" applyNumberFormat="1" applyFont="1" applyBorder="1" applyAlignment="1" applyProtection="1">
      <alignment horizontal="center" vertical="center"/>
      <protection hidden="1"/>
    </xf>
    <xf numFmtId="0" fontId="29" fillId="0" borderId="3" xfId="6" applyNumberFormat="1" applyFont="1" applyBorder="1" applyAlignment="1" applyProtection="1">
      <alignment horizontal="center" vertical="center"/>
      <protection hidden="1"/>
    </xf>
    <xf numFmtId="0" fontId="29" fillId="0" borderId="4" xfId="6" applyNumberFormat="1" applyFont="1" applyBorder="1" applyAlignment="1" applyProtection="1">
      <alignment horizontal="center" vertical="center"/>
      <protection hidden="1"/>
    </xf>
    <xf numFmtId="0" fontId="29" fillId="0" borderId="49" xfId="4" applyNumberFormat="1" applyFont="1" applyBorder="1" applyAlignment="1" applyProtection="1">
      <alignment horizontal="center" vertical="center"/>
      <protection hidden="1"/>
    </xf>
    <xf numFmtId="0" fontId="29" fillId="3" borderId="49" xfId="4" applyNumberFormat="1" applyFont="1" applyFill="1" applyBorder="1" applyAlignment="1" applyProtection="1">
      <alignment horizontal="center" vertical="center" shrinkToFit="1"/>
      <protection locked="0" hidden="1"/>
    </xf>
    <xf numFmtId="0" fontId="29" fillId="0" borderId="24" xfId="4" applyNumberFormat="1" applyFont="1" applyBorder="1" applyAlignment="1" applyProtection="1">
      <alignment horizontal="center" vertical="center"/>
      <protection hidden="1"/>
    </xf>
    <xf numFmtId="0" fontId="29" fillId="0" borderId="25" xfId="4" applyNumberFormat="1" applyFont="1" applyBorder="1" applyAlignment="1" applyProtection="1">
      <alignment horizontal="center" vertical="center"/>
      <protection hidden="1"/>
    </xf>
    <xf numFmtId="0" fontId="29" fillId="0" borderId="34" xfId="4" applyNumberFormat="1" applyFont="1" applyBorder="1" applyAlignment="1" applyProtection="1">
      <alignment horizontal="center" vertical="center"/>
      <protection hidden="1"/>
    </xf>
    <xf numFmtId="0" fontId="29" fillId="0" borderId="9" xfId="4" applyNumberFormat="1" applyFont="1" applyBorder="1" applyAlignment="1" applyProtection="1">
      <alignment horizontal="center" vertical="center"/>
      <protection hidden="1"/>
    </xf>
    <xf numFmtId="0" fontId="29" fillId="0" borderId="13" xfId="4" applyNumberFormat="1" applyFont="1" applyBorder="1" applyAlignment="1" applyProtection="1">
      <alignment horizontal="center" vertical="center"/>
      <protection hidden="1"/>
    </xf>
    <xf numFmtId="0" fontId="29" fillId="0" borderId="11" xfId="4" applyNumberFormat="1" applyFont="1" applyBorder="1" applyAlignment="1" applyProtection="1">
      <alignment horizontal="center" vertical="center"/>
      <protection hidden="1"/>
    </xf>
    <xf numFmtId="0" fontId="29" fillId="0" borderId="12" xfId="4" applyNumberFormat="1" applyFont="1" applyBorder="1" applyAlignment="1" applyProtection="1">
      <alignment horizontal="center" vertical="center"/>
      <protection hidden="1"/>
    </xf>
    <xf numFmtId="0" fontId="29" fillId="0" borderId="38" xfId="4" applyNumberFormat="1" applyFont="1" applyBorder="1" applyAlignment="1" applyProtection="1">
      <alignment horizontal="center" vertical="center"/>
      <protection hidden="1"/>
    </xf>
    <xf numFmtId="0" fontId="29" fillId="0" borderId="0" xfId="4" applyNumberFormat="1" applyFont="1" applyAlignment="1" applyProtection="1">
      <alignment horizontal="center" vertical="center"/>
      <protection hidden="1"/>
    </xf>
    <xf numFmtId="0" fontId="29" fillId="0" borderId="18" xfId="4" applyNumberFormat="1" applyFont="1" applyBorder="1" applyAlignment="1" applyProtection="1">
      <alignment horizontal="center" vertical="center"/>
      <protection hidden="1"/>
    </xf>
    <xf numFmtId="0" fontId="29" fillId="0" borderId="6" xfId="4" applyNumberFormat="1" applyFont="1" applyBorder="1" applyAlignment="1" applyProtection="1">
      <alignment horizontal="center" vertical="center"/>
      <protection hidden="1"/>
    </xf>
    <xf numFmtId="0" fontId="29" fillId="0" borderId="7" xfId="4" applyNumberFormat="1" applyFont="1" applyBorder="1" applyAlignment="1" applyProtection="1">
      <alignment horizontal="center" vertical="center"/>
      <protection hidden="1"/>
    </xf>
    <xf numFmtId="0" fontId="29" fillId="0" borderId="8" xfId="4" applyNumberFormat="1" applyFont="1" applyBorder="1" applyAlignment="1" applyProtection="1">
      <alignment horizontal="center" vertical="center"/>
      <protection hidden="1"/>
    </xf>
    <xf numFmtId="0" fontId="29" fillId="0" borderId="13" xfId="4" applyNumberFormat="1" applyFont="1" applyBorder="1" applyAlignment="1" applyProtection="1">
      <alignment horizontal="center" vertical="center" wrapText="1"/>
      <protection hidden="1"/>
    </xf>
    <xf numFmtId="0" fontId="29" fillId="0" borderId="11" xfId="4" applyNumberFormat="1" applyFont="1" applyBorder="1" applyAlignment="1" applyProtection="1">
      <alignment horizontal="center" vertical="center" wrapText="1"/>
      <protection hidden="1"/>
    </xf>
    <xf numFmtId="0" fontId="29" fillId="0" borderId="12" xfId="4" applyNumberFormat="1" applyFont="1" applyBorder="1" applyAlignment="1" applyProtection="1">
      <alignment horizontal="center" vertical="center" wrapText="1"/>
      <protection hidden="1"/>
    </xf>
    <xf numFmtId="0" fontId="29" fillId="0" borderId="38" xfId="4" applyNumberFormat="1" applyFont="1" applyBorder="1" applyAlignment="1" applyProtection="1">
      <alignment horizontal="center" vertical="center" wrapText="1"/>
      <protection hidden="1"/>
    </xf>
    <xf numFmtId="0" fontId="29" fillId="0" borderId="0" xfId="4" applyNumberFormat="1" applyFont="1" applyAlignment="1" applyProtection="1">
      <alignment horizontal="center" vertical="center" wrapText="1"/>
      <protection hidden="1"/>
    </xf>
    <xf numFmtId="0" fontId="29" fillId="0" borderId="18" xfId="4" applyNumberFormat="1" applyFont="1" applyBorder="1" applyAlignment="1" applyProtection="1">
      <alignment horizontal="center" vertical="center" wrapText="1"/>
      <protection hidden="1"/>
    </xf>
    <xf numFmtId="0" fontId="29" fillId="0" borderId="6" xfId="4" applyNumberFormat="1" applyFont="1" applyBorder="1" applyAlignment="1" applyProtection="1">
      <alignment horizontal="center" vertical="center" wrapText="1"/>
      <protection hidden="1"/>
    </xf>
    <xf numFmtId="0" fontId="29" fillId="0" borderId="7" xfId="4" applyNumberFormat="1" applyFont="1" applyBorder="1" applyAlignment="1" applyProtection="1">
      <alignment horizontal="center" vertical="center" wrapText="1"/>
      <protection hidden="1"/>
    </xf>
    <xf numFmtId="0" fontId="29" fillId="0" borderId="8" xfId="4" applyNumberFormat="1" applyFont="1" applyBorder="1" applyAlignment="1" applyProtection="1">
      <alignment horizontal="center" vertical="center" wrapText="1"/>
      <protection hidden="1"/>
    </xf>
    <xf numFmtId="0" fontId="29" fillId="0" borderId="16" xfId="4" applyNumberFormat="1" applyFont="1" applyBorder="1" applyAlignment="1" applyProtection="1">
      <alignment horizontal="center" vertical="center" wrapText="1"/>
      <protection hidden="1"/>
    </xf>
    <xf numFmtId="0" fontId="29" fillId="0" borderId="33" xfId="4" applyNumberFormat="1" applyFont="1" applyBorder="1" applyAlignment="1" applyProtection="1">
      <alignment horizontal="center" vertical="center" wrapText="1"/>
      <protection hidden="1"/>
    </xf>
    <xf numFmtId="0" fontId="29" fillId="0" borderId="42" xfId="4" applyNumberFormat="1" applyFont="1" applyBorder="1" applyAlignment="1" applyProtection="1">
      <alignment horizontal="center" vertical="center" wrapText="1"/>
      <protection hidden="1"/>
    </xf>
    <xf numFmtId="176" fontId="18" fillId="7" borderId="3" xfId="7" applyNumberFormat="1" applyFont="1" applyFill="1" applyBorder="1" applyAlignment="1">
      <alignment horizontal="center" vertical="center"/>
    </xf>
    <xf numFmtId="176" fontId="18" fillId="7" borderId="163" xfId="7" applyNumberFormat="1" applyFont="1" applyFill="1" applyBorder="1" applyAlignment="1">
      <alignment horizontal="center" vertical="center"/>
    </xf>
    <xf numFmtId="176" fontId="18" fillId="7" borderId="3" xfId="7" applyNumberFormat="1" applyFont="1" applyFill="1" applyBorder="1" applyAlignment="1">
      <alignment horizontal="center" vertical="center" shrinkToFit="1"/>
    </xf>
    <xf numFmtId="176" fontId="18" fillId="7" borderId="163" xfId="7" applyNumberFormat="1" applyFont="1" applyFill="1" applyBorder="1" applyAlignment="1">
      <alignment horizontal="center" vertical="center" shrinkToFit="1"/>
    </xf>
    <xf numFmtId="0" fontId="18" fillId="7" borderId="93" xfId="7" applyNumberFormat="1" applyFont="1" applyFill="1" applyBorder="1" applyAlignment="1">
      <alignment horizontal="center" vertical="center"/>
    </xf>
    <xf numFmtId="0" fontId="18" fillId="7" borderId="100" xfId="7" applyNumberFormat="1" applyFont="1" applyFill="1" applyBorder="1" applyAlignment="1">
      <alignment horizontal="center" vertical="center"/>
    </xf>
    <xf numFmtId="0" fontId="19" fillId="0" borderId="0" xfId="7" applyNumberFormat="1" applyFont="1">
      <alignment vertical="center"/>
    </xf>
    <xf numFmtId="176" fontId="18" fillId="7" borderId="4" xfId="7" applyNumberFormat="1" applyFont="1" applyFill="1" applyBorder="1" applyAlignment="1">
      <alignment horizontal="center" vertical="center"/>
    </xf>
    <xf numFmtId="176" fontId="18" fillId="7" borderId="164" xfId="7" applyNumberFormat="1" applyFont="1" applyFill="1" applyBorder="1" applyAlignment="1">
      <alignment horizontal="center" vertical="center"/>
    </xf>
    <xf numFmtId="176" fontId="18" fillId="7" borderId="110" xfId="7" applyNumberFormat="1" applyFont="1" applyFill="1" applyBorder="1" applyAlignment="1">
      <alignment horizontal="center" vertical="center"/>
    </xf>
    <xf numFmtId="176" fontId="18" fillId="7" borderId="165" xfId="7" applyNumberFormat="1" applyFont="1" applyFill="1" applyBorder="1" applyAlignment="1">
      <alignment horizontal="center" vertical="center"/>
    </xf>
    <xf numFmtId="176" fontId="18" fillId="7" borderId="161" xfId="7" applyNumberFormat="1" applyFont="1" applyFill="1" applyBorder="1" applyAlignment="1">
      <alignment horizontal="center" vertical="center"/>
    </xf>
    <xf numFmtId="176" fontId="18" fillId="7" borderId="8" xfId="7" applyNumberFormat="1" applyFont="1" applyFill="1" applyBorder="1" applyAlignment="1">
      <alignment horizontal="center" vertical="center"/>
    </xf>
    <xf numFmtId="176" fontId="18" fillId="7" borderId="105" xfId="7" applyNumberFormat="1" applyFont="1" applyFill="1" applyBorder="1" applyAlignment="1">
      <alignment horizontal="center" vertical="center"/>
    </xf>
    <xf numFmtId="176" fontId="18" fillId="7" borderId="116" xfId="7" applyNumberFormat="1" applyFont="1" applyFill="1" applyBorder="1" applyAlignment="1">
      <alignment horizontal="center" vertical="center"/>
    </xf>
    <xf numFmtId="0" fontId="18" fillId="7" borderId="94" xfId="7" applyNumberFormat="1" applyFont="1" applyFill="1" applyBorder="1" applyAlignment="1">
      <alignment horizontal="center" vertical="center"/>
    </xf>
    <xf numFmtId="0" fontId="18" fillId="9" borderId="110" xfId="7" applyNumberFormat="1" applyFont="1" applyFill="1" applyBorder="1" applyAlignment="1">
      <alignment horizontal="center" vertical="center"/>
    </xf>
    <xf numFmtId="0" fontId="18" fillId="9" borderId="165" xfId="7" applyNumberFormat="1" applyFont="1" applyFill="1" applyBorder="1" applyAlignment="1">
      <alignment horizontal="center" vertical="center"/>
    </xf>
    <xf numFmtId="0" fontId="18" fillId="7" borderId="3" xfId="7" applyNumberFormat="1" applyFont="1" applyFill="1" applyBorder="1" applyAlignment="1">
      <alignment horizontal="center" vertical="center"/>
    </xf>
    <xf numFmtId="0" fontId="18" fillId="7" borderId="163" xfId="7" applyNumberFormat="1" applyFont="1" applyFill="1" applyBorder="1" applyAlignment="1">
      <alignment horizontal="center" vertical="center"/>
    </xf>
    <xf numFmtId="176" fontId="18" fillId="9" borderId="110" xfId="7" applyNumberFormat="1" applyFont="1" applyFill="1" applyBorder="1" applyAlignment="1">
      <alignment horizontal="center" vertical="center"/>
    </xf>
    <xf numFmtId="176" fontId="18" fillId="9" borderId="116" xfId="7" applyNumberFormat="1" applyFont="1" applyFill="1" applyBorder="1" applyAlignment="1">
      <alignment horizontal="center" vertical="center"/>
    </xf>
    <xf numFmtId="176" fontId="18" fillId="7" borderId="7" xfId="7" applyNumberFormat="1" applyFont="1" applyFill="1" applyBorder="1" applyAlignment="1">
      <alignment horizontal="center" vertical="center"/>
    </xf>
    <xf numFmtId="176" fontId="18" fillId="7" borderId="7" xfId="7" applyNumberFormat="1" applyFont="1" applyFill="1" applyBorder="1" applyAlignment="1">
      <alignment horizontal="center" vertical="center" shrinkToFit="1"/>
    </xf>
    <xf numFmtId="0" fontId="19" fillId="0" borderId="35" xfId="7" applyNumberFormat="1" applyFont="1" applyBorder="1" applyAlignment="1">
      <alignment horizontal="center" vertical="center" shrinkToFit="1"/>
    </xf>
    <xf numFmtId="0" fontId="19" fillId="0" borderId="36" xfId="7" applyNumberFormat="1" applyFont="1" applyBorder="1" applyAlignment="1">
      <alignment horizontal="center" vertical="center" shrinkToFit="1"/>
    </xf>
    <xf numFmtId="0" fontId="19" fillId="0" borderId="37" xfId="7" applyNumberFormat="1" applyFont="1" applyBorder="1" applyAlignment="1">
      <alignment horizontal="center" vertical="center" shrinkToFit="1"/>
    </xf>
    <xf numFmtId="0" fontId="18" fillId="7" borderId="160" xfId="7" applyNumberFormat="1" applyFont="1" applyFill="1" applyBorder="1" applyAlignment="1">
      <alignment horizontal="center" vertical="center" wrapText="1"/>
    </xf>
    <xf numFmtId="0" fontId="18" fillId="7" borderId="86" xfId="7" applyNumberFormat="1" applyFont="1" applyFill="1" applyBorder="1" applyAlignment="1">
      <alignment horizontal="center" vertical="center" wrapText="1"/>
    </xf>
    <xf numFmtId="0" fontId="18" fillId="7" borderId="161" xfId="7" applyNumberFormat="1" applyFont="1" applyFill="1" applyBorder="1" applyAlignment="1">
      <alignment horizontal="center" vertical="center" wrapText="1"/>
    </xf>
    <xf numFmtId="0" fontId="18" fillId="7" borderId="144" xfId="7" applyNumberFormat="1" applyFont="1" applyFill="1" applyBorder="1" applyAlignment="1">
      <alignment horizontal="center" vertical="center" wrapText="1"/>
    </xf>
    <xf numFmtId="0" fontId="18" fillId="7" borderId="0" xfId="7" applyNumberFormat="1" applyFont="1" applyFill="1" applyAlignment="1">
      <alignment horizontal="center" vertical="center" wrapText="1"/>
    </xf>
    <xf numFmtId="0" fontId="18" fillId="7" borderId="18" xfId="7" applyNumberFormat="1" applyFont="1" applyFill="1" applyBorder="1" applyAlignment="1">
      <alignment horizontal="center" vertical="center" wrapText="1"/>
    </xf>
    <xf numFmtId="0" fontId="18" fillId="7" borderId="162" xfId="7" applyNumberFormat="1" applyFont="1" applyFill="1" applyBorder="1" applyAlignment="1">
      <alignment horizontal="center" vertical="center" wrapText="1"/>
    </xf>
    <xf numFmtId="0" fontId="18" fillId="7" borderId="163" xfId="7" applyNumberFormat="1" applyFont="1" applyFill="1" applyBorder="1" applyAlignment="1">
      <alignment horizontal="center" vertical="center" wrapText="1"/>
    </xf>
    <xf numFmtId="0" fontId="18" fillId="7" borderId="164" xfId="7" applyNumberFormat="1" applyFont="1" applyFill="1" applyBorder="1" applyAlignment="1">
      <alignment horizontal="center" vertical="center" wrapText="1"/>
    </xf>
    <xf numFmtId="0" fontId="18" fillId="7" borderId="105" xfId="7" applyNumberFormat="1" applyFont="1" applyFill="1" applyBorder="1" applyAlignment="1">
      <alignment horizontal="center" vertical="center"/>
    </xf>
    <xf numFmtId="0" fontId="18" fillId="7" borderId="116" xfId="7" applyNumberFormat="1" applyFont="1" applyFill="1" applyBorder="1" applyAlignment="1">
      <alignment horizontal="center" vertical="center"/>
    </xf>
    <xf numFmtId="0" fontId="18" fillId="7" borderId="104" xfId="7" applyNumberFormat="1" applyFont="1" applyFill="1" applyBorder="1" applyAlignment="1">
      <alignment horizontal="center" vertical="center"/>
    </xf>
    <xf numFmtId="0" fontId="18" fillId="7" borderId="115" xfId="7" applyNumberFormat="1" applyFont="1" applyFill="1" applyBorder="1" applyAlignment="1">
      <alignment horizontal="center" vertical="center"/>
    </xf>
    <xf numFmtId="176" fontId="18" fillId="7" borderId="86" xfId="7" applyNumberFormat="1" applyFont="1" applyFill="1" applyBorder="1" applyAlignment="1">
      <alignment horizontal="center" vertical="center"/>
    </xf>
    <xf numFmtId="176" fontId="18" fillId="7" borderId="86" xfId="7" applyNumberFormat="1" applyFont="1" applyFill="1" applyBorder="1" applyAlignment="1">
      <alignment horizontal="center" vertical="center" shrinkToFit="1"/>
    </xf>
    <xf numFmtId="176" fontId="18" fillId="7" borderId="104" xfId="7" applyNumberFormat="1" applyFont="1" applyFill="1" applyBorder="1" applyAlignment="1">
      <alignment horizontal="center" vertical="center"/>
    </xf>
    <xf numFmtId="176" fontId="18" fillId="7" borderId="115" xfId="7" applyNumberFormat="1" applyFont="1" applyFill="1" applyBorder="1" applyAlignment="1">
      <alignment horizontal="center" vertical="center"/>
    </xf>
    <xf numFmtId="0" fontId="18" fillId="7" borderId="88" xfId="7" applyNumberFormat="1" applyFont="1" applyFill="1" applyBorder="1" applyAlignment="1">
      <alignment horizontal="center" vertical="center"/>
    </xf>
    <xf numFmtId="0" fontId="18" fillId="7" borderId="110" xfId="7" applyNumberFormat="1" applyFont="1" applyFill="1" applyBorder="1" applyAlignment="1">
      <alignment horizontal="center" vertical="center"/>
    </xf>
    <xf numFmtId="0" fontId="18" fillId="7" borderId="7" xfId="7" applyNumberFormat="1" applyFont="1" applyFill="1" applyBorder="1" applyAlignment="1">
      <alignment horizontal="center" vertical="center"/>
    </xf>
    <xf numFmtId="0" fontId="19" fillId="0" borderId="112" xfId="7" applyNumberFormat="1" applyFont="1" applyBorder="1" applyAlignment="1">
      <alignment horizontal="center" vertical="center" shrinkToFit="1"/>
    </xf>
    <xf numFmtId="0" fontId="19" fillId="0" borderId="125" xfId="7" applyNumberFormat="1" applyFont="1" applyBorder="1" applyAlignment="1">
      <alignment horizontal="center" vertical="center" shrinkToFit="1"/>
    </xf>
    <xf numFmtId="0" fontId="19" fillId="0" borderId="117" xfId="7" applyNumberFormat="1" applyFont="1" applyBorder="1" applyAlignment="1">
      <alignment horizontal="center" vertical="center" shrinkToFit="1"/>
    </xf>
    <xf numFmtId="0" fontId="21" fillId="0" borderId="29" xfId="7" applyNumberFormat="1" applyFont="1" applyBorder="1" applyAlignment="1">
      <alignment horizontal="center" vertical="center" shrinkToFit="1"/>
    </xf>
    <xf numFmtId="0" fontId="21" fillId="0" borderId="147" xfId="7" applyNumberFormat="1" applyFont="1" applyBorder="1" applyAlignment="1">
      <alignment horizontal="center" vertical="center" shrinkToFit="1"/>
    </xf>
    <xf numFmtId="0" fontId="21" fillId="0" borderId="6" xfId="7" applyNumberFormat="1" applyFont="1" applyBorder="1" applyAlignment="1">
      <alignment horizontal="center" vertical="center" shrinkToFit="1"/>
    </xf>
    <xf numFmtId="0" fontId="21" fillId="0" borderId="8" xfId="7" applyNumberFormat="1" applyFont="1" applyBorder="1" applyAlignment="1">
      <alignment horizontal="center" vertical="center" shrinkToFit="1"/>
    </xf>
    <xf numFmtId="0" fontId="19" fillId="3" borderId="38" xfId="7" applyNumberFormat="1" applyFont="1" applyFill="1" applyBorder="1" applyAlignment="1">
      <alignment horizontal="center" vertical="center" shrinkToFit="1"/>
    </xf>
    <xf numFmtId="0" fontId="19" fillId="3" borderId="0" xfId="7" applyNumberFormat="1" applyFont="1" applyFill="1" applyAlignment="1">
      <alignment horizontal="center" vertical="center" shrinkToFit="1"/>
    </xf>
    <xf numFmtId="0" fontId="19" fillId="3" borderId="6" xfId="7" applyNumberFormat="1" applyFont="1" applyFill="1" applyBorder="1" applyAlignment="1">
      <alignment horizontal="center" vertical="center" shrinkToFit="1"/>
    </xf>
    <xf numFmtId="0" fontId="19" fillId="3" borderId="7" xfId="7" applyNumberFormat="1" applyFont="1" applyFill="1" applyBorder="1" applyAlignment="1">
      <alignment horizontal="center" vertical="center" shrinkToFit="1"/>
    </xf>
    <xf numFmtId="0" fontId="35" fillId="3" borderId="29" xfId="7" applyNumberFormat="1" applyFont="1" applyFill="1" applyBorder="1" applyAlignment="1">
      <alignment horizontal="center"/>
    </xf>
    <xf numFmtId="0" fontId="35" fillId="3" borderId="30" xfId="7" applyNumberFormat="1" applyFont="1" applyFill="1" applyBorder="1" applyAlignment="1">
      <alignment horizontal="center"/>
    </xf>
    <xf numFmtId="0" fontId="35" fillId="3" borderId="6" xfId="7" applyNumberFormat="1" applyFont="1" applyFill="1" applyBorder="1" applyAlignment="1">
      <alignment horizontal="center"/>
    </xf>
    <xf numFmtId="0" fontId="35" fillId="3" borderId="7" xfId="7" applyNumberFormat="1" applyFont="1" applyFill="1" applyBorder="1" applyAlignment="1">
      <alignment horizontal="center"/>
    </xf>
    <xf numFmtId="0" fontId="19" fillId="0" borderId="4" xfId="7" applyNumberFormat="1" applyFont="1" applyBorder="1" applyAlignment="1">
      <alignment horizontal="center" vertical="center" shrinkToFit="1"/>
    </xf>
    <xf numFmtId="0" fontId="19" fillId="0" borderId="2" xfId="7" applyNumberFormat="1" applyFont="1" applyBorder="1" applyAlignment="1">
      <alignment horizontal="center" vertical="center" shrinkToFit="1"/>
    </xf>
    <xf numFmtId="0" fontId="19" fillId="0" borderId="159" xfId="7" applyNumberFormat="1" applyFont="1" applyBorder="1" applyAlignment="1">
      <alignment horizontal="center" vertical="center" shrinkToFit="1"/>
    </xf>
    <xf numFmtId="0" fontId="19" fillId="0" borderId="1" xfId="7" applyNumberFormat="1" applyFont="1" applyBorder="1" applyAlignment="1">
      <alignment horizontal="center" vertical="center" shrinkToFit="1"/>
    </xf>
    <xf numFmtId="0" fontId="18" fillId="0" borderId="1" xfId="7" applyNumberFormat="1" applyFont="1" applyBorder="1" applyAlignment="1">
      <alignment horizontal="center" vertical="center" shrinkToFit="1"/>
    </xf>
    <xf numFmtId="0" fontId="19" fillId="0" borderId="111" xfId="7" applyNumberFormat="1" applyFont="1" applyBorder="1" applyAlignment="1">
      <alignment horizontal="center" vertical="center" shrinkToFit="1"/>
    </xf>
    <xf numFmtId="0" fontId="19" fillId="0" borderId="124" xfId="7" applyNumberFormat="1" applyFont="1" applyBorder="1" applyAlignment="1">
      <alignment horizontal="center" vertical="center" shrinkToFit="1"/>
    </xf>
    <xf numFmtId="0" fontId="19" fillId="0" borderId="114" xfId="7" applyNumberFormat="1" applyFont="1" applyBorder="1" applyAlignment="1">
      <alignment horizontal="center" vertical="center" shrinkToFit="1"/>
    </xf>
    <xf numFmtId="0" fontId="19" fillId="0" borderId="110" xfId="7" applyNumberFormat="1" applyFont="1" applyBorder="1" applyAlignment="1">
      <alignment horizontal="center" vertical="center" shrinkToFit="1"/>
    </xf>
    <xf numFmtId="0" fontId="19" fillId="0" borderId="123" xfId="7" applyNumberFormat="1" applyFont="1" applyBorder="1" applyAlignment="1">
      <alignment horizontal="center" vertical="center" shrinkToFit="1"/>
    </xf>
    <xf numFmtId="0" fontId="19" fillId="0" borderId="116" xfId="7" applyNumberFormat="1" applyFont="1" applyBorder="1" applyAlignment="1">
      <alignment horizontal="center" vertical="center" shrinkToFit="1"/>
    </xf>
    <xf numFmtId="0" fontId="36" fillId="3" borderId="2" xfId="7" applyNumberFormat="1" applyFont="1" applyFill="1" applyBorder="1" applyAlignment="1">
      <alignment horizontal="center" vertical="center" wrapText="1" shrinkToFit="1"/>
    </xf>
    <xf numFmtId="0" fontId="36" fillId="3" borderId="3" xfId="7" applyNumberFormat="1" applyFont="1" applyFill="1" applyBorder="1" applyAlignment="1">
      <alignment horizontal="center" vertical="center" wrapText="1" shrinkToFit="1"/>
    </xf>
    <xf numFmtId="0" fontId="36" fillId="3" borderId="4" xfId="7" applyNumberFormat="1" applyFont="1" applyFill="1" applyBorder="1" applyAlignment="1">
      <alignment horizontal="center" vertical="center" wrapText="1" shrinkToFit="1"/>
    </xf>
    <xf numFmtId="0" fontId="36" fillId="3" borderId="38" xfId="7" applyNumberFormat="1" applyFont="1" applyFill="1" applyBorder="1" applyAlignment="1">
      <alignment horizontal="center" vertical="center" wrapText="1" shrinkToFit="1"/>
    </xf>
    <xf numFmtId="0" fontId="36" fillId="3" borderId="0" xfId="7" applyNumberFormat="1" applyFont="1" applyFill="1" applyAlignment="1">
      <alignment horizontal="center" vertical="center" wrapText="1" shrinkToFit="1"/>
    </xf>
    <xf numFmtId="0" fontId="36" fillId="3" borderId="18" xfId="7" applyNumberFormat="1" applyFont="1" applyFill="1" applyBorder="1" applyAlignment="1">
      <alignment horizontal="center" vertical="center" wrapText="1" shrinkToFit="1"/>
    </xf>
    <xf numFmtId="0" fontId="36" fillId="3" borderId="6" xfId="7" applyNumberFormat="1" applyFont="1" applyFill="1" applyBorder="1" applyAlignment="1">
      <alignment horizontal="center" vertical="center" wrapText="1" shrinkToFit="1"/>
    </xf>
    <xf numFmtId="0" fontId="36" fillId="3" borderId="7" xfId="7" applyNumberFormat="1" applyFont="1" applyFill="1" applyBorder="1" applyAlignment="1">
      <alignment horizontal="center" vertical="center" wrapText="1" shrinkToFit="1"/>
    </xf>
    <xf numFmtId="0" fontId="36" fillId="3" borderId="8" xfId="7" applyNumberFormat="1" applyFont="1" applyFill="1" applyBorder="1" applyAlignment="1">
      <alignment horizontal="center" vertical="center" wrapText="1" shrinkToFit="1"/>
    </xf>
    <xf numFmtId="0" fontId="19" fillId="7" borderId="110" xfId="7" applyNumberFormat="1" applyFont="1" applyFill="1" applyBorder="1" applyAlignment="1">
      <alignment horizontal="center" vertical="center" shrinkToFit="1"/>
    </xf>
    <xf numFmtId="0" fontId="19" fillId="7" borderId="123" xfId="7" applyNumberFormat="1" applyFont="1" applyFill="1" applyBorder="1" applyAlignment="1">
      <alignment horizontal="center" vertical="center" shrinkToFit="1"/>
    </xf>
    <xf numFmtId="0" fontId="19" fillId="7" borderId="116" xfId="7" applyNumberFormat="1" applyFont="1" applyFill="1" applyBorder="1" applyAlignment="1">
      <alignment horizontal="center" vertical="center" shrinkToFit="1"/>
    </xf>
    <xf numFmtId="0" fontId="19" fillId="7" borderId="111" xfId="7" applyNumberFormat="1" applyFont="1" applyFill="1" applyBorder="1" applyAlignment="1">
      <alignment horizontal="center" vertical="center" shrinkToFit="1"/>
    </xf>
    <xf numFmtId="0" fontId="19" fillId="7" borderId="124" xfId="7" applyNumberFormat="1" applyFont="1" applyFill="1" applyBorder="1" applyAlignment="1">
      <alignment horizontal="center" vertical="center" shrinkToFit="1"/>
    </xf>
    <xf numFmtId="0" fontId="19" fillId="7" borderId="114" xfId="7" applyNumberFormat="1" applyFont="1" applyFill="1" applyBorder="1" applyAlignment="1">
      <alignment horizontal="center" vertical="center" shrinkToFit="1"/>
    </xf>
    <xf numFmtId="0" fontId="19" fillId="7" borderId="137" xfId="7" applyNumberFormat="1" applyFont="1" applyFill="1" applyBorder="1" applyAlignment="1">
      <alignment horizontal="center" vertical="center" shrinkToFit="1"/>
    </xf>
    <xf numFmtId="0" fontId="19" fillId="7" borderId="143" xfId="7" applyNumberFormat="1" applyFont="1" applyFill="1" applyBorder="1" applyAlignment="1">
      <alignment horizontal="center" vertical="center" shrinkToFit="1"/>
    </xf>
    <xf numFmtId="0" fontId="19" fillId="7" borderId="119" xfId="7" applyNumberFormat="1" applyFont="1" applyFill="1" applyBorder="1" applyAlignment="1">
      <alignment horizontal="center" vertical="center" shrinkToFit="1"/>
    </xf>
    <xf numFmtId="0" fontId="19" fillId="0" borderId="138" xfId="7" applyNumberFormat="1" applyFont="1" applyBorder="1" applyAlignment="1">
      <alignment horizontal="center" vertical="center" shrinkToFit="1"/>
    </xf>
    <xf numFmtId="0" fontId="19" fillId="0" borderId="3" xfId="7" applyNumberFormat="1" applyFont="1" applyBorder="1" applyAlignment="1">
      <alignment horizontal="center" vertical="center" shrinkToFit="1"/>
    </xf>
    <xf numFmtId="0" fontId="19" fillId="0" borderId="139" xfId="7" applyNumberFormat="1" applyFont="1" applyBorder="1" applyAlignment="1">
      <alignment horizontal="center" vertical="center" shrinkToFit="1"/>
    </xf>
    <xf numFmtId="0" fontId="19" fillId="0" borderId="144" xfId="7" applyNumberFormat="1" applyFont="1" applyBorder="1" applyAlignment="1">
      <alignment horizontal="center" vertical="center" shrinkToFit="1"/>
    </xf>
    <xf numFmtId="0" fontId="19" fillId="0" borderId="0" xfId="7" applyNumberFormat="1" applyFont="1" applyAlignment="1">
      <alignment horizontal="center" vertical="center" shrinkToFit="1"/>
    </xf>
    <xf numFmtId="0" fontId="19" fillId="0" borderId="145" xfId="7" applyNumberFormat="1" applyFont="1" applyBorder="1" applyAlignment="1">
      <alignment horizontal="center" vertical="center" shrinkToFit="1"/>
    </xf>
    <xf numFmtId="0" fontId="19" fillId="0" borderId="148" xfId="7" applyNumberFormat="1" applyFont="1" applyBorder="1" applyAlignment="1">
      <alignment horizontal="center" vertical="center" shrinkToFit="1"/>
    </xf>
    <xf numFmtId="0" fontId="19" fillId="0" borderId="7" xfId="7" applyNumberFormat="1" applyFont="1" applyBorder="1" applyAlignment="1">
      <alignment horizontal="center" vertical="center" shrinkToFit="1"/>
    </xf>
    <xf numFmtId="0" fontId="19" fillId="0" borderId="149" xfId="7" applyNumberFormat="1" applyFont="1" applyBorder="1" applyAlignment="1">
      <alignment horizontal="center" vertical="center" shrinkToFit="1"/>
    </xf>
    <xf numFmtId="0" fontId="35" fillId="3" borderId="140" xfId="7" applyNumberFormat="1" applyFont="1" applyFill="1" applyBorder="1" applyAlignment="1">
      <alignment horizontal="center" vertical="center" wrapText="1" shrinkToFit="1"/>
    </xf>
    <xf numFmtId="0" fontId="35" fillId="3" borderId="3" xfId="7" applyNumberFormat="1" applyFont="1" applyFill="1" applyBorder="1" applyAlignment="1">
      <alignment horizontal="center" vertical="center" wrapText="1" shrinkToFit="1"/>
    </xf>
    <xf numFmtId="0" fontId="35" fillId="3" borderId="4" xfId="7" applyNumberFormat="1" applyFont="1" applyFill="1" applyBorder="1" applyAlignment="1">
      <alignment horizontal="center" vertical="center" wrapText="1" shrinkToFit="1"/>
    </xf>
    <xf numFmtId="0" fontId="35" fillId="3" borderId="146" xfId="7" applyNumberFormat="1" applyFont="1" applyFill="1" applyBorder="1" applyAlignment="1">
      <alignment horizontal="center" vertical="center" wrapText="1" shrinkToFit="1"/>
    </xf>
    <xf numFmtId="0" fontId="35" fillId="3" borderId="0" xfId="7" applyNumberFormat="1" applyFont="1" applyFill="1" applyAlignment="1">
      <alignment horizontal="center" vertical="center" wrapText="1" shrinkToFit="1"/>
    </xf>
    <xf numFmtId="0" fontId="35" fillId="3" borderId="18" xfId="7" applyNumberFormat="1" applyFont="1" applyFill="1" applyBorder="1" applyAlignment="1">
      <alignment horizontal="center" vertical="center" wrapText="1" shrinkToFit="1"/>
    </xf>
    <xf numFmtId="0" fontId="35" fillId="3" borderId="150" xfId="7" applyNumberFormat="1" applyFont="1" applyFill="1" applyBorder="1" applyAlignment="1">
      <alignment horizontal="center" vertical="center" wrapText="1" shrinkToFit="1"/>
    </xf>
    <xf numFmtId="0" fontId="35" fillId="3" borderId="7" xfId="7" applyNumberFormat="1" applyFont="1" applyFill="1" applyBorder="1" applyAlignment="1">
      <alignment horizontal="center" vertical="center" wrapText="1" shrinkToFit="1"/>
    </xf>
    <xf numFmtId="0" fontId="35" fillId="3" borderId="8" xfId="7" applyNumberFormat="1" applyFont="1" applyFill="1" applyBorder="1" applyAlignment="1">
      <alignment horizontal="center" vertical="center" wrapText="1" shrinkToFit="1"/>
    </xf>
    <xf numFmtId="0" fontId="19" fillId="3" borderId="2" xfId="7" applyNumberFormat="1" applyFont="1" applyFill="1" applyBorder="1" applyAlignment="1">
      <alignment horizontal="distributed" vertical="center" wrapText="1"/>
    </xf>
    <xf numFmtId="0" fontId="19" fillId="3" borderId="3" xfId="7" applyNumberFormat="1" applyFont="1" applyFill="1" applyBorder="1" applyAlignment="1">
      <alignment horizontal="distributed" vertical="center" wrapText="1"/>
    </xf>
    <xf numFmtId="0" fontId="19" fillId="3" borderId="4" xfId="7" applyNumberFormat="1" applyFont="1" applyFill="1" applyBorder="1" applyAlignment="1">
      <alignment horizontal="distributed" vertical="center" wrapText="1"/>
    </xf>
    <xf numFmtId="0" fontId="19" fillId="3" borderId="19" xfId="7" applyNumberFormat="1" applyFont="1" applyFill="1" applyBorder="1" applyAlignment="1">
      <alignment horizontal="distributed" vertical="center" wrapText="1"/>
    </xf>
    <xf numFmtId="0" fontId="19" fillId="3" borderId="20" xfId="7" applyNumberFormat="1" applyFont="1" applyFill="1" applyBorder="1" applyAlignment="1">
      <alignment horizontal="distributed" vertical="center" wrapText="1"/>
    </xf>
    <xf numFmtId="0" fontId="19" fillId="3" borderId="141" xfId="7" applyNumberFormat="1" applyFont="1" applyFill="1" applyBorder="1" applyAlignment="1">
      <alignment horizontal="distributed" vertical="center" wrapText="1"/>
    </xf>
    <xf numFmtId="0" fontId="19" fillId="7" borderId="112" xfId="7" applyNumberFormat="1" applyFont="1" applyFill="1" applyBorder="1" applyAlignment="1">
      <alignment horizontal="center" vertical="center" shrinkToFit="1"/>
    </xf>
    <xf numFmtId="0" fontId="19" fillId="7" borderId="125" xfId="7" applyNumberFormat="1" applyFont="1" applyFill="1" applyBorder="1" applyAlignment="1">
      <alignment horizontal="center" vertical="center" shrinkToFit="1"/>
    </xf>
    <xf numFmtId="0" fontId="19" fillId="7" borderId="117" xfId="7" applyNumberFormat="1" applyFont="1" applyFill="1" applyBorder="1" applyAlignment="1">
      <alignment horizontal="center" vertical="center" shrinkToFit="1"/>
    </xf>
    <xf numFmtId="0" fontId="21" fillId="0" borderId="2" xfId="7" applyNumberFormat="1" applyFont="1" applyBorder="1" applyAlignment="1">
      <alignment horizontal="center" vertical="center" shrinkToFit="1"/>
    </xf>
    <xf numFmtId="0" fontId="21" fillId="0" borderId="4" xfId="7" applyNumberFormat="1" applyFont="1" applyBorder="1" applyAlignment="1">
      <alignment horizontal="center" vertical="center" shrinkToFit="1"/>
    </xf>
    <xf numFmtId="0" fontId="21" fillId="0" borderId="19" xfId="7" applyNumberFormat="1" applyFont="1" applyBorder="1" applyAlignment="1">
      <alignment horizontal="center" vertical="center" shrinkToFit="1"/>
    </xf>
    <xf numFmtId="0" fontId="21" fillId="0" borderId="141" xfId="7" applyNumberFormat="1" applyFont="1" applyBorder="1" applyAlignment="1">
      <alignment horizontal="center" vertical="center" shrinkToFit="1"/>
    </xf>
    <xf numFmtId="0" fontId="19" fillId="3" borderId="2" xfId="7" applyNumberFormat="1" applyFont="1" applyFill="1" applyBorder="1" applyAlignment="1">
      <alignment horizontal="center" vertical="center" shrinkToFit="1"/>
    </xf>
    <xf numFmtId="0" fontId="19" fillId="3" borderId="3" xfId="7" applyNumberFormat="1" applyFont="1" applyFill="1" applyBorder="1" applyAlignment="1">
      <alignment horizontal="center" vertical="center" shrinkToFit="1"/>
    </xf>
    <xf numFmtId="0" fontId="19" fillId="3" borderId="19" xfId="7" applyNumberFormat="1" applyFont="1" applyFill="1" applyBorder="1" applyAlignment="1">
      <alignment horizontal="center" vertical="center" shrinkToFit="1"/>
    </xf>
    <xf numFmtId="0" fontId="19" fillId="3" borderId="20" xfId="7" applyNumberFormat="1" applyFont="1" applyFill="1" applyBorder="1" applyAlignment="1">
      <alignment horizontal="center" vertical="center" shrinkToFit="1"/>
    </xf>
    <xf numFmtId="0" fontId="19" fillId="7" borderId="136" xfId="7" applyNumberFormat="1" applyFont="1" applyFill="1" applyBorder="1" applyAlignment="1">
      <alignment horizontal="center" vertical="center" wrapText="1" shrinkToFit="1"/>
    </xf>
    <xf numFmtId="0" fontId="19" fillId="7" borderId="142" xfId="7" applyNumberFormat="1" applyFont="1" applyFill="1" applyBorder="1" applyAlignment="1">
      <alignment horizontal="center" vertical="center" wrapText="1" shrinkToFit="1"/>
    </xf>
    <xf numFmtId="0" fontId="19" fillId="7" borderId="113" xfId="7" applyNumberFormat="1" applyFont="1" applyFill="1" applyBorder="1" applyAlignment="1">
      <alignment horizontal="center" vertical="center" wrapText="1" shrinkToFit="1"/>
    </xf>
    <xf numFmtId="0" fontId="35" fillId="3" borderId="29" xfId="7" applyNumberFormat="1" applyFont="1" applyFill="1" applyBorder="1" applyAlignment="1">
      <alignment horizontal="center" vertical="center"/>
    </xf>
    <xf numFmtId="0" fontId="35" fillId="3" borderId="30" xfId="7" applyNumberFormat="1" applyFont="1" applyFill="1" applyBorder="1" applyAlignment="1">
      <alignment horizontal="center" vertical="center"/>
    </xf>
    <xf numFmtId="0" fontId="35" fillId="3" borderId="6" xfId="7" applyNumberFormat="1" applyFont="1" applyFill="1" applyBorder="1" applyAlignment="1">
      <alignment horizontal="center" vertical="center"/>
    </xf>
    <xf numFmtId="0" fontId="35" fillId="3" borderId="7" xfId="7" applyNumberFormat="1" applyFont="1" applyFill="1" applyBorder="1" applyAlignment="1">
      <alignment horizontal="center" vertical="center"/>
    </xf>
    <xf numFmtId="0" fontId="19" fillId="9" borderId="111" xfId="7" applyNumberFormat="1" applyFont="1" applyFill="1" applyBorder="1" applyAlignment="1">
      <alignment horizontal="center" vertical="center" shrinkToFit="1"/>
    </xf>
    <xf numFmtId="0" fontId="19" fillId="9" borderId="124" xfId="7" applyNumberFormat="1" applyFont="1" applyFill="1" applyBorder="1" applyAlignment="1">
      <alignment horizontal="center" vertical="center" shrinkToFit="1"/>
    </xf>
    <xf numFmtId="0" fontId="19" fillId="9" borderId="114" xfId="7" applyNumberFormat="1" applyFont="1" applyFill="1" applyBorder="1" applyAlignment="1">
      <alignment horizontal="center" vertical="center" shrinkToFit="1"/>
    </xf>
    <xf numFmtId="0" fontId="21" fillId="0" borderId="38" xfId="7" applyNumberFormat="1" applyFont="1" applyBorder="1" applyAlignment="1">
      <alignment horizontal="center" vertical="center" shrinkToFit="1"/>
    </xf>
    <xf numFmtId="0" fontId="21" fillId="0" borderId="18" xfId="7" applyNumberFormat="1" applyFont="1" applyBorder="1" applyAlignment="1">
      <alignment horizontal="center" vertical="center" shrinkToFit="1"/>
    </xf>
    <xf numFmtId="0" fontId="18" fillId="0" borderId="111" xfId="7" applyNumberFormat="1" applyFont="1" applyBorder="1" applyAlignment="1">
      <alignment horizontal="center" vertical="center" wrapText="1"/>
    </xf>
    <xf numFmtId="0" fontId="18" fillId="0" borderId="124" xfId="7" applyNumberFormat="1" applyFont="1" applyBorder="1" applyAlignment="1">
      <alignment horizontal="center" vertical="center" wrapText="1"/>
    </xf>
    <xf numFmtId="0" fontId="18" fillId="0" borderId="114" xfId="7" applyNumberFormat="1" applyFont="1" applyBorder="1" applyAlignment="1">
      <alignment horizontal="center" vertical="center" wrapText="1"/>
    </xf>
    <xf numFmtId="0" fontId="18" fillId="0" borderId="112" xfId="7" applyNumberFormat="1" applyFont="1" applyBorder="1" applyAlignment="1">
      <alignment horizontal="center" vertical="center" wrapText="1"/>
    </xf>
    <xf numFmtId="0" fontId="18" fillId="0" borderId="125" xfId="7" applyNumberFormat="1" applyFont="1" applyBorder="1" applyAlignment="1">
      <alignment horizontal="center" vertical="center" wrapText="1"/>
    </xf>
    <xf numFmtId="0" fontId="18" fillId="0" borderId="117" xfId="7" applyNumberFormat="1" applyFont="1" applyBorder="1" applyAlignment="1">
      <alignment horizontal="center" vertical="center" wrapText="1"/>
    </xf>
    <xf numFmtId="0" fontId="18" fillId="0" borderId="120" xfId="7" applyNumberFormat="1" applyFont="1" applyBorder="1" applyAlignment="1">
      <alignment horizontal="center" vertical="center" wrapText="1"/>
    </xf>
    <xf numFmtId="0" fontId="18" fillId="0" borderId="121" xfId="7" applyNumberFormat="1" applyFont="1" applyBorder="1" applyAlignment="1">
      <alignment horizontal="center" vertical="center"/>
    </xf>
    <xf numFmtId="0" fontId="18" fillId="0" borderId="122" xfId="7" applyNumberFormat="1" applyFont="1" applyBorder="1" applyAlignment="1">
      <alignment horizontal="center" vertical="center"/>
    </xf>
    <xf numFmtId="0" fontId="18" fillId="0" borderId="133" xfId="7" applyNumberFormat="1" applyFont="1" applyBorder="1" applyAlignment="1">
      <alignment horizontal="center" vertical="center"/>
    </xf>
    <xf numFmtId="0" fontId="18" fillId="0" borderId="134" xfId="7" applyNumberFormat="1" applyFont="1" applyBorder="1" applyAlignment="1">
      <alignment horizontal="center" vertical="center"/>
    </xf>
    <xf numFmtId="0" fontId="18" fillId="0" borderId="135" xfId="7" applyNumberFormat="1" applyFont="1" applyBorder="1" applyAlignment="1">
      <alignment horizontal="center" vertical="center"/>
    </xf>
    <xf numFmtId="0" fontId="18" fillId="0" borderId="110" xfId="7" applyNumberFormat="1" applyFont="1" applyBorder="1" applyAlignment="1">
      <alignment horizontal="center" vertical="center" wrapText="1"/>
    </xf>
    <xf numFmtId="0" fontId="18" fillId="0" borderId="123" xfId="7" applyNumberFormat="1" applyFont="1" applyBorder="1" applyAlignment="1">
      <alignment horizontal="center" vertical="center" wrapText="1"/>
    </xf>
    <xf numFmtId="0" fontId="18" fillId="0" borderId="116" xfId="7" applyNumberFormat="1" applyFont="1" applyBorder="1" applyAlignment="1">
      <alignment horizontal="center" vertical="center" wrapText="1"/>
    </xf>
    <xf numFmtId="0" fontId="19" fillId="7" borderId="103" xfId="7" applyNumberFormat="1" applyFont="1" applyFill="1" applyBorder="1" applyAlignment="1">
      <alignment horizontal="center" vertical="center" wrapText="1"/>
    </xf>
    <xf numFmtId="0" fontId="19" fillId="7" borderId="114" xfId="7" applyNumberFormat="1" applyFont="1" applyFill="1" applyBorder="1" applyAlignment="1">
      <alignment horizontal="center" vertical="center" wrapText="1"/>
    </xf>
    <xf numFmtId="0" fontId="18" fillId="8" borderId="35" xfId="7" applyNumberFormat="1" applyFont="1" applyFill="1" applyBorder="1" applyAlignment="1">
      <alignment horizontal="center" vertical="center" wrapText="1"/>
    </xf>
    <xf numFmtId="0" fontId="18" fillId="8" borderId="36" xfId="7" applyNumberFormat="1" applyFont="1" applyFill="1" applyBorder="1" applyAlignment="1">
      <alignment horizontal="center" vertical="center" wrapText="1"/>
    </xf>
    <xf numFmtId="0" fontId="18" fillId="8" borderId="37" xfId="7" applyNumberFormat="1" applyFont="1" applyFill="1" applyBorder="1" applyAlignment="1">
      <alignment horizontal="center" vertical="center" wrapText="1"/>
    </xf>
    <xf numFmtId="0" fontId="19" fillId="7" borderId="102" xfId="7" applyNumberFormat="1" applyFont="1" applyFill="1" applyBorder="1" applyAlignment="1">
      <alignment horizontal="center" vertical="center" wrapText="1"/>
    </xf>
    <xf numFmtId="0" fontId="19" fillId="7" borderId="113" xfId="7" applyNumberFormat="1" applyFont="1" applyFill="1" applyBorder="1" applyAlignment="1">
      <alignment horizontal="center" vertical="center" wrapText="1"/>
    </xf>
    <xf numFmtId="0" fontId="19" fillId="7" borderId="104" xfId="7" applyNumberFormat="1" applyFont="1" applyFill="1" applyBorder="1" applyAlignment="1">
      <alignment horizontal="center" vertical="center" wrapText="1"/>
    </xf>
    <xf numFmtId="0" fontId="19" fillId="7" borderId="115" xfId="7" applyNumberFormat="1" applyFont="1" applyFill="1" applyBorder="1" applyAlignment="1">
      <alignment horizontal="center" vertical="center" wrapText="1"/>
    </xf>
    <xf numFmtId="0" fontId="19" fillId="7" borderId="105" xfId="7" applyNumberFormat="1" applyFont="1" applyFill="1" applyBorder="1" applyAlignment="1">
      <alignment horizontal="center" vertical="center" wrapText="1"/>
    </xf>
    <xf numFmtId="0" fontId="19" fillId="7" borderId="116" xfId="7" applyNumberFormat="1" applyFont="1" applyFill="1" applyBorder="1" applyAlignment="1">
      <alignment horizontal="center" vertical="center" wrapText="1"/>
    </xf>
    <xf numFmtId="0" fontId="18" fillId="0" borderId="4" xfId="7" applyNumberFormat="1" applyFont="1" applyBorder="1" applyAlignment="1">
      <alignment horizontal="center" vertical="center"/>
    </xf>
    <xf numFmtId="0" fontId="18" fillId="0" borderId="1" xfId="7" applyNumberFormat="1" applyFont="1" applyBorder="1" applyAlignment="1">
      <alignment horizontal="center" vertical="center"/>
    </xf>
    <xf numFmtId="0" fontId="18" fillId="0" borderId="2" xfId="7" applyNumberFormat="1" applyFont="1" applyBorder="1" applyAlignment="1">
      <alignment horizontal="center" vertical="center"/>
    </xf>
    <xf numFmtId="0" fontId="18" fillId="0" borderId="9" xfId="7" applyNumberFormat="1" applyFont="1" applyBorder="1" applyAlignment="1">
      <alignment horizontal="center" vertical="center" wrapText="1"/>
    </xf>
    <xf numFmtId="0" fontId="18" fillId="0" borderId="35" xfId="7" applyNumberFormat="1" applyFont="1" applyBorder="1" applyAlignment="1">
      <alignment horizontal="center" vertical="center" wrapText="1"/>
    </xf>
    <xf numFmtId="0" fontId="18" fillId="0" borderId="83" xfId="7" applyNumberFormat="1" applyFont="1" applyBorder="1" applyAlignment="1">
      <alignment horizontal="center" vertical="center" wrapText="1"/>
    </xf>
    <xf numFmtId="0" fontId="18" fillId="0" borderId="37" xfId="7" applyNumberFormat="1" applyFont="1" applyBorder="1" applyAlignment="1">
      <alignment horizontal="center" vertical="center" wrapText="1"/>
    </xf>
    <xf numFmtId="0" fontId="18" fillId="0" borderId="101" xfId="7" applyNumberFormat="1" applyFont="1" applyBorder="1" applyAlignment="1">
      <alignment horizontal="center" vertical="center" wrapText="1"/>
    </xf>
    <xf numFmtId="0" fontId="18" fillId="0" borderId="109" xfId="7" applyNumberFormat="1" applyFont="1" applyBorder="1" applyAlignment="1">
      <alignment horizontal="center" vertical="center" wrapText="1"/>
    </xf>
    <xf numFmtId="0" fontId="19" fillId="7" borderId="106" xfId="7" applyNumberFormat="1" applyFont="1" applyFill="1" applyBorder="1" applyAlignment="1">
      <alignment horizontal="center" vertical="center" wrapText="1"/>
    </xf>
    <xf numFmtId="0" fontId="19" fillId="7" borderId="117" xfId="7" applyNumberFormat="1" applyFont="1" applyFill="1" applyBorder="1" applyAlignment="1">
      <alignment horizontal="center" vertical="center" wrapText="1"/>
    </xf>
    <xf numFmtId="0" fontId="19" fillId="7" borderId="107" xfId="7" applyNumberFormat="1" applyFont="1" applyFill="1" applyBorder="1" applyAlignment="1">
      <alignment horizontal="center" vertical="center" wrapText="1"/>
    </xf>
    <xf numFmtId="0" fontId="19" fillId="7" borderId="118" xfId="7" applyNumberFormat="1" applyFont="1" applyFill="1" applyBorder="1" applyAlignment="1">
      <alignment horizontal="center" vertical="center" wrapText="1"/>
    </xf>
    <xf numFmtId="0" fontId="19" fillId="7" borderId="108" xfId="7" applyNumberFormat="1" applyFont="1" applyFill="1" applyBorder="1" applyAlignment="1">
      <alignment horizontal="center" vertical="center" wrapText="1"/>
    </xf>
    <xf numFmtId="0" fontId="19" fillId="7" borderId="119" xfId="7" applyNumberFormat="1" applyFont="1" applyFill="1" applyBorder="1" applyAlignment="1">
      <alignment horizontal="center" vertical="center" wrapText="1"/>
    </xf>
    <xf numFmtId="0" fontId="18" fillId="0" borderId="111" xfId="7" applyNumberFormat="1" applyFont="1" applyBorder="1" applyAlignment="1">
      <alignment horizontal="center" vertical="center"/>
    </xf>
    <xf numFmtId="0" fontId="18" fillId="0" borderId="124" xfId="7" applyNumberFormat="1" applyFont="1" applyBorder="1" applyAlignment="1">
      <alignment horizontal="center" vertical="center"/>
    </xf>
    <xf numFmtId="0" fontId="18" fillId="0" borderId="114" xfId="7" applyNumberFormat="1" applyFont="1" applyBorder="1" applyAlignment="1">
      <alignment horizontal="center" vertical="center"/>
    </xf>
    <xf numFmtId="0" fontId="18" fillId="3" borderId="7" xfId="7" applyNumberFormat="1" applyFont="1" applyFill="1" applyBorder="1" applyAlignment="1">
      <alignment horizontal="center" vertical="center"/>
    </xf>
    <xf numFmtId="0" fontId="18" fillId="0" borderId="2" xfId="7" applyNumberFormat="1" applyFont="1" applyBorder="1" applyAlignment="1">
      <alignment horizontal="center" vertical="center" wrapText="1"/>
    </xf>
    <xf numFmtId="0" fontId="18" fillId="0" borderId="3" xfId="7" applyNumberFormat="1" applyFont="1" applyBorder="1" applyAlignment="1">
      <alignment horizontal="center" vertical="center" wrapText="1"/>
    </xf>
    <xf numFmtId="0" fontId="18" fillId="0" borderId="4" xfId="7" applyNumberFormat="1" applyFont="1" applyBorder="1" applyAlignment="1">
      <alignment horizontal="center" vertical="center" wrapText="1"/>
    </xf>
    <xf numFmtId="0" fontId="18" fillId="0" borderId="38" xfId="7" applyNumberFormat="1" applyFont="1" applyBorder="1" applyAlignment="1">
      <alignment horizontal="center" vertical="center" wrapText="1"/>
    </xf>
    <xf numFmtId="0" fontId="18" fillId="0" borderId="0" xfId="7" applyNumberFormat="1" applyFont="1" applyAlignment="1">
      <alignment horizontal="center" vertical="center" wrapText="1"/>
    </xf>
    <xf numFmtId="0" fontId="18" fillId="0" borderId="6" xfId="7" applyNumberFormat="1" applyFont="1" applyBorder="1" applyAlignment="1">
      <alignment horizontal="center" vertical="center" wrapText="1"/>
    </xf>
    <xf numFmtId="0" fontId="18" fillId="0" borderId="7" xfId="7" applyNumberFormat="1" applyFont="1" applyBorder="1" applyAlignment="1">
      <alignment horizontal="center" vertical="center" wrapText="1"/>
    </xf>
    <xf numFmtId="0" fontId="65" fillId="0" borderId="0" xfId="7" applyNumberFormat="1" applyFont="1" applyAlignment="1">
      <alignment horizontal="left" vertical="top" wrapText="1"/>
    </xf>
    <xf numFmtId="0" fontId="46" fillId="0" borderId="7" xfId="7" applyNumberFormat="1" applyFont="1" applyBorder="1" applyAlignment="1">
      <alignment vertical="center"/>
    </xf>
    <xf numFmtId="176" fontId="47" fillId="0" borderId="122" xfId="7" applyNumberFormat="1" applyFont="1" applyBorder="1" applyAlignment="1">
      <alignment horizontal="center" vertical="center" shrinkToFit="1"/>
    </xf>
    <xf numFmtId="176" fontId="47" fillId="0" borderId="120" xfId="7" applyNumberFormat="1" applyFont="1" applyBorder="1" applyAlignment="1">
      <alignment horizontal="center" vertical="center" shrinkToFit="1"/>
    </xf>
    <xf numFmtId="176" fontId="47" fillId="0" borderId="122" xfId="7" applyNumberFormat="1" applyFont="1" applyBorder="1" applyAlignment="1">
      <alignment horizontal="center" vertical="center"/>
    </xf>
    <xf numFmtId="176" fontId="47" fillId="0" borderId="120" xfId="7" applyNumberFormat="1" applyFont="1" applyBorder="1" applyAlignment="1">
      <alignment horizontal="center" vertical="center"/>
    </xf>
    <xf numFmtId="176" fontId="47" fillId="0" borderId="135" xfId="7" applyNumberFormat="1" applyFont="1" applyBorder="1" applyAlignment="1">
      <alignment horizontal="center" vertical="center"/>
    </xf>
    <xf numFmtId="176" fontId="47" fillId="0" borderId="133" xfId="7" applyNumberFormat="1" applyFont="1" applyBorder="1" applyAlignment="1">
      <alignment horizontal="center" vertical="center"/>
    </xf>
    <xf numFmtId="176" fontId="47" fillId="0" borderId="135" xfId="7" applyNumberFormat="1" applyFont="1" applyBorder="1" applyAlignment="1">
      <alignment horizontal="center" vertical="center" shrinkToFit="1"/>
    </xf>
    <xf numFmtId="176" fontId="47" fillId="0" borderId="133" xfId="7" applyNumberFormat="1" applyFont="1" applyBorder="1" applyAlignment="1">
      <alignment horizontal="center" vertical="center" shrinkToFit="1"/>
    </xf>
    <xf numFmtId="0" fontId="47" fillId="0" borderId="111" xfId="7" applyNumberFormat="1" applyFont="1" applyBorder="1" applyAlignment="1">
      <alignment horizontal="center" vertical="center" shrinkToFit="1"/>
    </xf>
    <xf numFmtId="0" fontId="47" fillId="0" borderId="114" xfId="7" applyNumberFormat="1" applyFont="1" applyBorder="1" applyAlignment="1">
      <alignment horizontal="center" vertical="center" shrinkToFit="1"/>
    </xf>
    <xf numFmtId="0" fontId="47" fillId="0" borderId="112" xfId="7" applyNumberFormat="1" applyFont="1" applyBorder="1" applyAlignment="1">
      <alignment horizontal="center" vertical="center" shrinkToFit="1"/>
    </xf>
    <xf numFmtId="0" fontId="47" fillId="0" borderId="117" xfId="7" applyNumberFormat="1" applyFont="1" applyBorder="1" applyAlignment="1">
      <alignment horizontal="center" vertical="center" shrinkToFit="1"/>
    </xf>
    <xf numFmtId="0" fontId="47" fillId="0" borderId="110" xfId="7" applyNumberFormat="1" applyFont="1" applyBorder="1" applyAlignment="1">
      <alignment horizontal="center" vertical="center" shrinkToFit="1"/>
    </xf>
    <xf numFmtId="0" fontId="47" fillId="0" borderId="116" xfId="7" applyNumberFormat="1" applyFont="1" applyBorder="1" applyAlignment="1">
      <alignment horizontal="center" vertical="center" shrinkToFit="1"/>
    </xf>
    <xf numFmtId="0" fontId="47" fillId="0" borderId="35" xfId="7" applyNumberFormat="1" applyFont="1" applyBorder="1" applyAlignment="1">
      <alignment horizontal="center" vertical="center" shrinkToFit="1"/>
    </xf>
    <xf numFmtId="0" fontId="47" fillId="0" borderId="36" xfId="7" applyNumberFormat="1" applyFont="1" applyBorder="1" applyAlignment="1">
      <alignment horizontal="center" vertical="center" shrinkToFit="1"/>
    </xf>
    <xf numFmtId="0" fontId="47" fillId="0" borderId="37" xfId="7" applyNumberFormat="1" applyFont="1" applyBorder="1" applyAlignment="1">
      <alignment horizontal="center" vertical="center" shrinkToFit="1"/>
    </xf>
    <xf numFmtId="0" fontId="65" fillId="0" borderId="0" xfId="7" applyNumberFormat="1" applyFont="1" applyAlignment="1">
      <alignment horizontal="left" wrapText="1"/>
    </xf>
    <xf numFmtId="0" fontId="65" fillId="0" borderId="18" xfId="7" applyNumberFormat="1" applyFont="1" applyBorder="1" applyAlignment="1">
      <alignment horizontal="left" wrapText="1"/>
    </xf>
    <xf numFmtId="0" fontId="47" fillId="0" borderId="13" xfId="7" applyNumberFormat="1" applyFont="1" applyBorder="1" applyAlignment="1">
      <alignment horizontal="center" vertical="center" wrapText="1"/>
    </xf>
    <xf numFmtId="0" fontId="47" fillId="0" borderId="11" xfId="7" applyNumberFormat="1" applyFont="1" applyBorder="1" applyAlignment="1">
      <alignment horizontal="center" vertical="center" wrapText="1"/>
    </xf>
    <xf numFmtId="0" fontId="47" fillId="0" borderId="12" xfId="7" applyNumberFormat="1" applyFont="1" applyBorder="1" applyAlignment="1">
      <alignment horizontal="center" vertical="center" wrapText="1"/>
    </xf>
    <xf numFmtId="0" fontId="47" fillId="0" borderId="38" xfId="7" applyNumberFormat="1" applyFont="1" applyBorder="1" applyAlignment="1">
      <alignment horizontal="center" vertical="center" wrapText="1"/>
    </xf>
    <xf numFmtId="0" fontId="47" fillId="0" borderId="0" xfId="7" applyNumberFormat="1" applyFont="1" applyAlignment="1">
      <alignment horizontal="center" vertical="center" wrapText="1"/>
    </xf>
    <xf numFmtId="0" fontId="47" fillId="0" borderId="18" xfId="7" applyNumberFormat="1" applyFont="1" applyBorder="1" applyAlignment="1">
      <alignment horizontal="center" vertical="center" wrapText="1"/>
    </xf>
    <xf numFmtId="0" fontId="47" fillId="0" borderId="6" xfId="7" applyNumberFormat="1" applyFont="1" applyBorder="1" applyAlignment="1">
      <alignment horizontal="center" vertical="center" wrapText="1"/>
    </xf>
    <xf numFmtId="0" fontId="47" fillId="0" borderId="7" xfId="7" applyNumberFormat="1" applyFont="1" applyBorder="1" applyAlignment="1">
      <alignment horizontal="center" vertical="center" wrapText="1"/>
    </xf>
    <xf numFmtId="0" fontId="47" fillId="0" borderId="8" xfId="7" applyNumberFormat="1" applyFont="1" applyBorder="1" applyAlignment="1">
      <alignment horizontal="center" vertical="center" wrapText="1"/>
    </xf>
    <xf numFmtId="176" fontId="47" fillId="0" borderId="141" xfId="7" applyNumberFormat="1" applyFont="1" applyBorder="1" applyAlignment="1">
      <alignment horizontal="center" vertical="center"/>
    </xf>
    <xf numFmtId="176" fontId="47" fillId="0" borderId="19" xfId="7" applyNumberFormat="1" applyFont="1" applyBorder="1" applyAlignment="1">
      <alignment horizontal="center" vertical="center"/>
    </xf>
    <xf numFmtId="176" fontId="47" fillId="0" borderId="141" xfId="7" applyNumberFormat="1" applyFont="1" applyBorder="1" applyAlignment="1">
      <alignment horizontal="center" vertical="center" shrinkToFit="1"/>
    </xf>
    <xf numFmtId="176" fontId="47" fillId="0" borderId="19" xfId="7" applyNumberFormat="1" applyFont="1" applyBorder="1" applyAlignment="1">
      <alignment horizontal="center" vertical="center" shrinkToFit="1"/>
    </xf>
    <xf numFmtId="0" fontId="47" fillId="0" borderId="34" xfId="7" applyNumberFormat="1" applyFont="1" applyBorder="1" applyAlignment="1">
      <alignment horizontal="center" vertical="center" shrinkToFit="1"/>
    </xf>
    <xf numFmtId="0" fontId="47" fillId="0" borderId="83" xfId="7" applyNumberFormat="1" applyFont="1" applyBorder="1" applyAlignment="1">
      <alignment horizontal="center" vertical="center" shrinkToFit="1"/>
    </xf>
    <xf numFmtId="0" fontId="47" fillId="0" borderId="9" xfId="7" applyNumberFormat="1" applyFont="1" applyBorder="1" applyAlignment="1">
      <alignment horizontal="center" vertical="center" shrinkToFit="1"/>
    </xf>
    <xf numFmtId="0" fontId="46" fillId="0" borderId="9" xfId="7" applyNumberFormat="1" applyFont="1" applyBorder="1" applyAlignment="1">
      <alignment horizontal="center" vertical="center" shrinkToFit="1"/>
    </xf>
    <xf numFmtId="0" fontId="47" fillId="0" borderId="127" xfId="7" applyNumberFormat="1" applyFont="1" applyBorder="1" applyAlignment="1">
      <alignment horizontal="center" vertical="center" shrinkToFit="1"/>
    </xf>
    <xf numFmtId="0" fontId="47" fillId="0" borderId="130" xfId="7" applyNumberFormat="1" applyFont="1" applyBorder="1" applyAlignment="1">
      <alignment horizontal="center" vertical="center" shrinkToFit="1"/>
    </xf>
    <xf numFmtId="0" fontId="47" fillId="0" borderId="129" xfId="7" applyNumberFormat="1" applyFont="1" applyBorder="1" applyAlignment="1">
      <alignment horizontal="center" vertical="center" shrinkToFit="1"/>
    </xf>
    <xf numFmtId="0" fontId="47" fillId="0" borderId="178" xfId="7" applyNumberFormat="1" applyFont="1" applyBorder="1" applyAlignment="1">
      <alignment horizontal="center" vertical="center" shrinkToFit="1"/>
    </xf>
    <xf numFmtId="0" fontId="47" fillId="0" borderId="172" xfId="7" applyNumberFormat="1" applyFont="1" applyBorder="1" applyAlignment="1">
      <alignment horizontal="center" vertical="center" shrinkToFit="1"/>
    </xf>
    <xf numFmtId="0" fontId="49" fillId="0" borderId="140" xfId="7" applyNumberFormat="1" applyFont="1" applyBorder="1" applyAlignment="1">
      <alignment horizontal="center" vertical="center" shrinkToFit="1"/>
    </xf>
    <xf numFmtId="0" fontId="49" fillId="0" borderId="3" xfId="7" applyNumberFormat="1" applyFont="1" applyBorder="1" applyAlignment="1">
      <alignment horizontal="center" vertical="center" shrinkToFit="1"/>
    </xf>
    <xf numFmtId="0" fontId="49" fillId="0" borderId="4" xfId="7" applyNumberFormat="1" applyFont="1" applyBorder="1" applyAlignment="1">
      <alignment horizontal="center" vertical="center" shrinkToFit="1"/>
    </xf>
    <xf numFmtId="0" fontId="49" fillId="0" borderId="150" xfId="7" applyNumberFormat="1" applyFont="1" applyBorder="1" applyAlignment="1">
      <alignment horizontal="center" vertical="center" shrinkToFit="1"/>
    </xf>
    <xf numFmtId="0" fontId="49" fillId="0" borderId="7" xfId="7" applyNumberFormat="1" applyFont="1" applyBorder="1" applyAlignment="1">
      <alignment horizontal="center" vertical="center" shrinkToFit="1"/>
    </xf>
    <xf numFmtId="0" fontId="49" fillId="0" borderId="8" xfId="7" applyNumberFormat="1" applyFont="1" applyBorder="1" applyAlignment="1">
      <alignment horizontal="center" vertical="center" shrinkToFit="1"/>
    </xf>
    <xf numFmtId="0" fontId="47" fillId="0" borderId="101" xfId="7" applyNumberFormat="1" applyFont="1" applyBorder="1" applyAlignment="1">
      <alignment horizontal="distributed" vertical="center" shrinkToFit="1"/>
    </xf>
    <xf numFmtId="0" fontId="48" fillId="0" borderId="2" xfId="7" applyNumberFormat="1" applyFont="1" applyBorder="1" applyAlignment="1">
      <alignment horizontal="center" vertical="center" wrapText="1" shrinkToFit="1"/>
    </xf>
    <xf numFmtId="0" fontId="48" fillId="0" borderId="3" xfId="7" applyNumberFormat="1" applyFont="1" applyBorder="1" applyAlignment="1">
      <alignment horizontal="center" vertical="center" wrapText="1" shrinkToFit="1"/>
    </xf>
    <xf numFmtId="0" fontId="48" fillId="0" borderId="4" xfId="7" applyNumberFormat="1" applyFont="1" applyBorder="1" applyAlignment="1">
      <alignment horizontal="center" vertical="center" wrapText="1" shrinkToFit="1"/>
    </xf>
    <xf numFmtId="0" fontId="48" fillId="0" borderId="6" xfId="7" applyNumberFormat="1" applyFont="1" applyBorder="1" applyAlignment="1">
      <alignment horizontal="center" vertical="center" wrapText="1" shrinkToFit="1"/>
    </xf>
    <xf numFmtId="0" fontId="48" fillId="0" borderId="7" xfId="7" applyNumberFormat="1" applyFont="1" applyBorder="1" applyAlignment="1">
      <alignment horizontal="center" vertical="center" wrapText="1" shrinkToFit="1"/>
    </xf>
    <xf numFmtId="0" fontId="48" fillId="0" borderId="8" xfId="7" applyNumberFormat="1" applyFont="1" applyBorder="1" applyAlignment="1">
      <alignment horizontal="center" vertical="center" wrapText="1" shrinkToFit="1"/>
    </xf>
    <xf numFmtId="0" fontId="49" fillId="0" borderId="176" xfId="7" applyNumberFormat="1" applyFont="1" applyBorder="1" applyAlignment="1">
      <alignment horizontal="distributed" vertical="center" shrinkToFit="1"/>
    </xf>
    <xf numFmtId="0" fontId="47" fillId="0" borderId="101" xfId="7" applyNumberFormat="1" applyFont="1" applyBorder="1" applyAlignment="1">
      <alignment horizontal="center" vertical="center" shrinkToFit="1"/>
    </xf>
    <xf numFmtId="0" fontId="47" fillId="0" borderId="175" xfId="7" applyNumberFormat="1" applyFont="1" applyBorder="1" applyAlignment="1">
      <alignment horizontal="center" vertical="center" shrinkToFit="1"/>
    </xf>
    <xf numFmtId="0" fontId="47" fillId="0" borderId="177" xfId="7" applyNumberFormat="1" applyFont="1" applyBorder="1" applyAlignment="1">
      <alignment horizontal="center" vertical="center" shrinkToFit="1"/>
    </xf>
    <xf numFmtId="0" fontId="47" fillId="0" borderId="171" xfId="7" applyNumberFormat="1" applyFont="1" applyBorder="1" applyAlignment="1">
      <alignment horizontal="center" vertical="center" shrinkToFit="1"/>
    </xf>
    <xf numFmtId="0" fontId="47" fillId="0" borderId="176" xfId="7" applyNumberFormat="1" applyFont="1" applyBorder="1" applyAlignment="1">
      <alignment horizontal="center" vertical="center" shrinkToFit="1"/>
    </xf>
    <xf numFmtId="0" fontId="47" fillId="0" borderId="133" xfId="7" applyNumberFormat="1" applyFont="1" applyBorder="1" applyAlignment="1">
      <alignment horizontal="center" vertical="center" shrinkToFit="1"/>
    </xf>
    <xf numFmtId="0" fontId="47" fillId="0" borderId="174" xfId="7" applyNumberFormat="1" applyFont="1" applyBorder="1" applyAlignment="1">
      <alignment horizontal="center" vertical="center" shrinkToFit="1"/>
    </xf>
    <xf numFmtId="0" fontId="48" fillId="0" borderId="2" xfId="7" applyNumberFormat="1" applyFont="1" applyBorder="1" applyAlignment="1">
      <alignment horizontal="left" vertical="center" wrapText="1" shrinkToFit="1"/>
    </xf>
    <xf numFmtId="0" fontId="48" fillId="0" borderId="3" xfId="7" applyNumberFormat="1" applyFont="1" applyBorder="1" applyAlignment="1">
      <alignment horizontal="left" vertical="center" wrapText="1" shrinkToFit="1"/>
    </xf>
    <xf numFmtId="0" fontId="48" fillId="0" borderId="4" xfId="7" applyNumberFormat="1" applyFont="1" applyBorder="1" applyAlignment="1">
      <alignment horizontal="left" vertical="center" wrapText="1" shrinkToFit="1"/>
    </xf>
    <xf numFmtId="0" fontId="48" fillId="0" borderId="6" xfId="7" applyNumberFormat="1" applyFont="1" applyBorder="1" applyAlignment="1">
      <alignment horizontal="left" vertical="center" wrapText="1" shrinkToFit="1"/>
    </xf>
    <xf numFmtId="0" fontId="48" fillId="0" borderId="7" xfId="7" applyNumberFormat="1" applyFont="1" applyBorder="1" applyAlignment="1">
      <alignment horizontal="left" vertical="center" wrapText="1" shrinkToFit="1"/>
    </xf>
    <xf numFmtId="0" fontId="48" fillId="0" borderId="8" xfId="7" applyNumberFormat="1" applyFont="1" applyBorder="1" applyAlignment="1">
      <alignment horizontal="left" vertical="center" wrapText="1" shrinkToFit="1"/>
    </xf>
    <xf numFmtId="0" fontId="47" fillId="0" borderId="131" xfId="7" applyNumberFormat="1" applyFont="1" applyBorder="1" applyAlignment="1">
      <alignment horizontal="center" vertical="center" shrinkToFit="1"/>
    </xf>
    <xf numFmtId="0" fontId="47" fillId="0" borderId="158" xfId="7" applyNumberFormat="1" applyFont="1" applyBorder="1" applyAlignment="1">
      <alignment horizontal="center" vertical="center" shrinkToFit="1"/>
    </xf>
    <xf numFmtId="0" fontId="47" fillId="0" borderId="118" xfId="7" applyNumberFormat="1" applyFont="1" applyBorder="1" applyAlignment="1">
      <alignment horizontal="center" vertical="center" shrinkToFit="1"/>
    </xf>
    <xf numFmtId="0" fontId="47" fillId="0" borderId="128" xfId="7" applyNumberFormat="1" applyFont="1" applyBorder="1" applyAlignment="1">
      <alignment horizontal="center" vertical="center" shrinkToFit="1"/>
    </xf>
    <xf numFmtId="0" fontId="47" fillId="0" borderId="173" xfId="7" applyNumberFormat="1" applyFont="1" applyBorder="1" applyAlignment="1">
      <alignment horizontal="center" vertical="center" shrinkToFit="1"/>
    </xf>
    <xf numFmtId="0" fontId="47" fillId="0" borderId="127" xfId="7" applyNumberFormat="1" applyFont="1" applyBorder="1" applyAlignment="1">
      <alignment horizontal="center" vertical="center" wrapText="1"/>
    </xf>
    <xf numFmtId="0" fontId="47" fillId="0" borderId="127" xfId="7" applyNumberFormat="1" applyFont="1" applyBorder="1" applyAlignment="1">
      <alignment horizontal="center" vertical="center"/>
    </xf>
    <xf numFmtId="0" fontId="47" fillId="0" borderId="167" xfId="7" applyNumberFormat="1" applyFont="1" applyBorder="1" applyAlignment="1">
      <alignment horizontal="center" vertical="center" wrapText="1"/>
    </xf>
    <xf numFmtId="0" fontId="47" fillId="0" borderId="114" xfId="7" applyNumberFormat="1" applyFont="1" applyBorder="1" applyAlignment="1">
      <alignment horizontal="center" vertical="center" wrapText="1"/>
    </xf>
    <xf numFmtId="0" fontId="47" fillId="0" borderId="169" xfId="7" applyNumberFormat="1" applyFont="1" applyBorder="1" applyAlignment="1">
      <alignment horizontal="center" vertical="center" wrapText="1"/>
    </xf>
    <xf numFmtId="0" fontId="47" fillId="0" borderId="117" xfId="7" applyNumberFormat="1" applyFont="1" applyBorder="1" applyAlignment="1">
      <alignment horizontal="center" vertical="center" wrapText="1"/>
    </xf>
    <xf numFmtId="0" fontId="47" fillId="0" borderId="14" xfId="7" applyNumberFormat="1" applyFont="1" applyBorder="1" applyAlignment="1">
      <alignment horizontal="center" vertical="center" wrapText="1"/>
    </xf>
    <xf numFmtId="0" fontId="47" fillId="0" borderId="118" xfId="7" applyNumberFormat="1" applyFont="1" applyBorder="1" applyAlignment="1">
      <alignment horizontal="center" vertical="center" wrapText="1"/>
    </xf>
    <xf numFmtId="0" fontId="47" fillId="0" borderId="130" xfId="7" applyNumberFormat="1" applyFont="1" applyBorder="1" applyAlignment="1">
      <alignment horizontal="center" vertical="center" wrapText="1"/>
    </xf>
    <xf numFmtId="0" fontId="47" fillId="0" borderId="129" xfId="7" applyNumberFormat="1" applyFont="1" applyBorder="1" applyAlignment="1">
      <alignment horizontal="center" vertical="center" wrapText="1"/>
    </xf>
    <xf numFmtId="0" fontId="47" fillId="0" borderId="170" xfId="7" applyNumberFormat="1" applyFont="1" applyBorder="1" applyAlignment="1">
      <alignment horizontal="center" vertical="center" wrapText="1"/>
    </xf>
    <xf numFmtId="0" fontId="47" fillId="0" borderId="172" xfId="7" applyNumberFormat="1" applyFont="1" applyBorder="1" applyAlignment="1">
      <alignment horizontal="center" vertical="center" wrapText="1"/>
    </xf>
    <xf numFmtId="0" fontId="47" fillId="0" borderId="173" xfId="7" applyNumberFormat="1" applyFont="1" applyBorder="1" applyAlignment="1">
      <alignment horizontal="center" vertical="center" wrapText="1" shrinkToFit="1"/>
    </xf>
    <xf numFmtId="0" fontId="47" fillId="0" borderId="15" xfId="7" applyNumberFormat="1" applyFont="1" applyBorder="1" applyAlignment="1">
      <alignment horizontal="center" vertical="center" wrapText="1"/>
    </xf>
    <xf numFmtId="0" fontId="47" fillId="0" borderId="115" xfId="7" applyNumberFormat="1" applyFont="1" applyBorder="1" applyAlignment="1">
      <alignment horizontal="center" vertical="center" wrapText="1"/>
    </xf>
    <xf numFmtId="0" fontId="47" fillId="0" borderId="168" xfId="7" applyNumberFormat="1" applyFont="1" applyBorder="1" applyAlignment="1">
      <alignment horizontal="center" vertical="center" wrapText="1"/>
    </xf>
    <xf numFmtId="0" fontId="47" fillId="0" borderId="116" xfId="7" applyNumberFormat="1" applyFont="1" applyBorder="1" applyAlignment="1">
      <alignment horizontal="center" vertical="center" wrapText="1"/>
    </xf>
    <xf numFmtId="0" fontId="47" fillId="8" borderId="9" xfId="7" applyNumberFormat="1" applyFont="1" applyFill="1" applyBorder="1" applyAlignment="1">
      <alignment horizontal="center" vertical="center" wrapText="1"/>
    </xf>
    <xf numFmtId="0" fontId="47" fillId="0" borderId="166" xfId="7" applyNumberFormat="1" applyFont="1" applyBorder="1" applyAlignment="1">
      <alignment horizontal="center" vertical="center" wrapText="1"/>
    </xf>
    <xf numFmtId="0" fontId="47" fillId="0" borderId="171" xfId="7" applyNumberFormat="1" applyFont="1" applyBorder="1" applyAlignment="1">
      <alignment horizontal="center" vertical="center" wrapText="1"/>
    </xf>
    <xf numFmtId="0" fontId="49" fillId="8" borderId="120" xfId="7" applyNumberFormat="1" applyFont="1" applyFill="1" applyBorder="1" applyAlignment="1">
      <alignment horizontal="center" vertical="center" wrapText="1"/>
    </xf>
    <xf numFmtId="0" fontId="49" fillId="8" borderId="121" xfId="7" applyNumberFormat="1" applyFont="1" applyFill="1" applyBorder="1" applyAlignment="1">
      <alignment horizontal="center" vertical="center"/>
    </xf>
    <xf numFmtId="0" fontId="49" fillId="8" borderId="122" xfId="7" applyNumberFormat="1" applyFont="1" applyFill="1" applyBorder="1" applyAlignment="1">
      <alignment horizontal="center" vertical="center"/>
    </xf>
    <xf numFmtId="0" fontId="49" fillId="8" borderId="133" xfId="7" applyNumberFormat="1" applyFont="1" applyFill="1" applyBorder="1" applyAlignment="1">
      <alignment horizontal="center" vertical="center"/>
    </xf>
    <xf numFmtId="0" fontId="49" fillId="8" borderId="134" xfId="7" applyNumberFormat="1" applyFont="1" applyFill="1" applyBorder="1" applyAlignment="1">
      <alignment horizontal="center" vertical="center"/>
    </xf>
    <xf numFmtId="0" fontId="49" fillId="8" borderId="135" xfId="7" applyNumberFormat="1" applyFont="1" applyFill="1" applyBorder="1" applyAlignment="1">
      <alignment horizontal="center" vertical="center"/>
    </xf>
    <xf numFmtId="0" fontId="46" fillId="0" borderId="0" xfId="7" applyNumberFormat="1" applyFont="1">
      <alignment vertical="center"/>
    </xf>
    <xf numFmtId="0" fontId="47" fillId="8" borderId="2" xfId="7" applyNumberFormat="1" applyFont="1" applyFill="1" applyBorder="1" applyAlignment="1">
      <alignment horizontal="center" vertical="center" wrapText="1"/>
    </xf>
    <xf numFmtId="0" fontId="47" fillId="8" borderId="3" xfId="7" applyNumberFormat="1" applyFont="1" applyFill="1" applyBorder="1" applyAlignment="1">
      <alignment horizontal="center" vertical="center" wrapText="1"/>
    </xf>
    <xf numFmtId="0" fontId="47" fillId="8" borderId="4" xfId="7" applyNumberFormat="1" applyFont="1" applyFill="1" applyBorder="1" applyAlignment="1">
      <alignment horizontal="center" vertical="center" wrapText="1"/>
    </xf>
    <xf numFmtId="0" fontId="47" fillId="8" borderId="38" xfId="7" applyNumberFormat="1" applyFont="1" applyFill="1" applyBorder="1" applyAlignment="1">
      <alignment horizontal="center" vertical="center" wrapText="1"/>
    </xf>
    <xf numFmtId="0" fontId="47" fillId="8" borderId="0" xfId="7" applyNumberFormat="1" applyFont="1" applyFill="1" applyAlignment="1">
      <alignment horizontal="center" vertical="center" wrapText="1"/>
    </xf>
    <xf numFmtId="0" fontId="47" fillId="8" borderId="6" xfId="7" applyNumberFormat="1" applyFont="1" applyFill="1" applyBorder="1" applyAlignment="1">
      <alignment horizontal="center" vertical="center" wrapText="1"/>
    </xf>
    <xf numFmtId="0" fontId="47" fillId="8" borderId="7" xfId="7" applyNumberFormat="1" applyFont="1" applyFill="1" applyBorder="1" applyAlignment="1">
      <alignment horizontal="center" vertical="center" wrapText="1"/>
    </xf>
    <xf numFmtId="0" fontId="47" fillId="8" borderId="1" xfId="7" applyNumberFormat="1" applyFont="1" applyFill="1" applyBorder="1" applyAlignment="1">
      <alignment horizontal="center" vertical="center"/>
    </xf>
    <xf numFmtId="0" fontId="47" fillId="8" borderId="2" xfId="7" applyNumberFormat="1" applyFont="1" applyFill="1" applyBorder="1" applyAlignment="1">
      <alignment horizontal="center" vertical="center"/>
    </xf>
    <xf numFmtId="0" fontId="47" fillId="8" borderId="4" xfId="7" applyNumberFormat="1" applyFont="1" applyFill="1" applyBorder="1" applyAlignment="1">
      <alignment horizontal="center" vertical="center"/>
    </xf>
    <xf numFmtId="0" fontId="47" fillId="8" borderId="35" xfId="7" applyNumberFormat="1" applyFont="1" applyFill="1" applyBorder="1" applyAlignment="1">
      <alignment horizontal="center" vertical="center" wrapText="1"/>
    </xf>
    <xf numFmtId="0" fontId="47" fillId="8" borderId="83" xfId="7" applyNumberFormat="1" applyFont="1" applyFill="1" applyBorder="1" applyAlignment="1">
      <alignment horizontal="center" vertical="center" wrapText="1"/>
    </xf>
    <xf numFmtId="0" fontId="47" fillId="8" borderId="37" xfId="7" applyNumberFormat="1" applyFont="1" applyFill="1" applyBorder="1" applyAlignment="1">
      <alignment horizontal="center" vertical="center" wrapText="1"/>
    </xf>
    <xf numFmtId="0" fontId="49" fillId="8" borderId="101" xfId="7" applyNumberFormat="1" applyFont="1" applyFill="1" applyBorder="1" applyAlignment="1">
      <alignment horizontal="center" vertical="center" wrapText="1"/>
    </xf>
    <xf numFmtId="0" fontId="49" fillId="8" borderId="109" xfId="7" applyNumberFormat="1" applyFont="1" applyFill="1" applyBorder="1" applyAlignment="1">
      <alignment horizontal="center" vertical="center" wrapText="1"/>
    </xf>
    <xf numFmtId="0" fontId="18" fillId="4" borderId="193" xfId="1" applyNumberFormat="1" applyFont="1" applyFill="1" applyBorder="1" applyAlignment="1" applyProtection="1">
      <alignment horizontal="center" vertical="center" wrapText="1"/>
      <protection hidden="1"/>
    </xf>
    <xf numFmtId="0" fontId="18" fillId="4" borderId="194" xfId="1" applyNumberFormat="1" applyFont="1" applyFill="1" applyBorder="1" applyAlignment="1" applyProtection="1">
      <alignment horizontal="center" vertical="center" wrapText="1"/>
      <protection hidden="1"/>
    </xf>
    <xf numFmtId="0" fontId="18" fillId="4" borderId="195" xfId="1" applyNumberFormat="1" applyFont="1" applyFill="1" applyBorder="1" applyAlignment="1" applyProtection="1">
      <alignment horizontal="center" vertical="center" wrapText="1"/>
      <protection hidden="1"/>
    </xf>
    <xf numFmtId="0" fontId="18" fillId="4" borderId="200" xfId="1" applyNumberFormat="1" applyFont="1" applyFill="1" applyBorder="1" applyAlignment="1" applyProtection="1">
      <alignment horizontal="center" vertical="center" wrapText="1"/>
      <protection hidden="1"/>
    </xf>
    <xf numFmtId="0" fontId="18" fillId="4" borderId="201" xfId="1" applyNumberFormat="1" applyFont="1" applyFill="1" applyBorder="1" applyAlignment="1" applyProtection="1">
      <alignment horizontal="center" vertical="center" wrapText="1"/>
      <protection hidden="1"/>
    </xf>
    <xf numFmtId="0" fontId="18" fillId="4" borderId="202" xfId="1" applyNumberFormat="1" applyFont="1" applyFill="1" applyBorder="1" applyAlignment="1" applyProtection="1">
      <alignment horizontal="center" vertical="center" wrapText="1"/>
      <protection hidden="1"/>
    </xf>
    <xf numFmtId="0" fontId="21" fillId="4" borderId="196" xfId="1" applyNumberFormat="1" applyFont="1" applyFill="1" applyBorder="1" applyAlignment="1" applyProtection="1">
      <alignment horizontal="center" vertical="center" wrapText="1"/>
      <protection hidden="1"/>
    </xf>
    <xf numFmtId="0" fontId="21" fillId="4" borderId="197" xfId="1" applyNumberFormat="1" applyFont="1" applyFill="1" applyBorder="1" applyAlignment="1" applyProtection="1">
      <alignment horizontal="center" vertical="center" wrapText="1"/>
      <protection hidden="1"/>
    </xf>
    <xf numFmtId="0" fontId="21" fillId="4" borderId="203" xfId="1" applyNumberFormat="1" applyFont="1" applyFill="1" applyBorder="1" applyAlignment="1" applyProtection="1">
      <alignment horizontal="center" vertical="center" wrapText="1"/>
      <protection hidden="1"/>
    </xf>
    <xf numFmtId="0" fontId="21" fillId="4" borderId="204" xfId="1" applyNumberFormat="1" applyFont="1" applyFill="1" applyBorder="1" applyAlignment="1" applyProtection="1">
      <alignment horizontal="center" vertical="center" wrapText="1"/>
      <protection hidden="1"/>
    </xf>
    <xf numFmtId="0" fontId="18" fillId="0" borderId="193" xfId="1" applyNumberFormat="1" applyFont="1" applyBorder="1" applyAlignment="1" applyProtection="1">
      <alignment horizontal="center" vertical="center"/>
      <protection hidden="1"/>
    </xf>
    <xf numFmtId="0" fontId="18" fillId="0" borderId="194" xfId="1" applyNumberFormat="1" applyFont="1" applyBorder="1" applyAlignment="1" applyProtection="1">
      <alignment horizontal="center" vertical="center"/>
      <protection hidden="1"/>
    </xf>
    <xf numFmtId="0" fontId="18" fillId="0" borderId="195" xfId="1" applyNumberFormat="1" applyFont="1" applyBorder="1" applyAlignment="1" applyProtection="1">
      <alignment horizontal="center" vertical="center"/>
      <protection hidden="1"/>
    </xf>
    <xf numFmtId="0" fontId="18" fillId="0" borderId="200" xfId="1" applyNumberFormat="1" applyFont="1" applyBorder="1" applyAlignment="1" applyProtection="1">
      <alignment horizontal="center" vertical="center"/>
      <protection hidden="1"/>
    </xf>
    <xf numFmtId="0" fontId="18" fillId="0" borderId="201" xfId="1" applyNumberFormat="1" applyFont="1" applyBorder="1" applyAlignment="1" applyProtection="1">
      <alignment horizontal="center" vertical="center"/>
      <protection hidden="1"/>
    </xf>
    <xf numFmtId="0" fontId="18" fillId="0" borderId="202" xfId="1" applyNumberFormat="1" applyFont="1" applyBorder="1" applyAlignment="1" applyProtection="1">
      <alignment horizontal="center" vertical="center"/>
      <protection hidden="1"/>
    </xf>
    <xf numFmtId="0" fontId="18" fillId="0" borderId="196" xfId="1" applyNumberFormat="1" applyFont="1" applyBorder="1" applyAlignment="1" applyProtection="1">
      <alignment horizontal="center" vertical="center" wrapText="1"/>
      <protection hidden="1"/>
    </xf>
    <xf numFmtId="0" fontId="18" fillId="0" borderId="198" xfId="1" applyNumberFormat="1" applyFont="1" applyBorder="1" applyAlignment="1" applyProtection="1">
      <alignment horizontal="center" vertical="center"/>
      <protection hidden="1"/>
    </xf>
    <xf numFmtId="0" fontId="18" fillId="0" borderId="203" xfId="1" applyNumberFormat="1" applyFont="1" applyBorder="1" applyAlignment="1" applyProtection="1">
      <alignment horizontal="center" vertical="center"/>
      <protection hidden="1"/>
    </xf>
    <xf numFmtId="0" fontId="18" fillId="0" borderId="205" xfId="1" applyNumberFormat="1" applyFont="1" applyBorder="1" applyAlignment="1" applyProtection="1">
      <alignment horizontal="center" vertical="center"/>
      <protection hidden="1"/>
    </xf>
    <xf numFmtId="0" fontId="18" fillId="4" borderId="196" xfId="1" applyNumberFormat="1" applyFont="1" applyFill="1" applyBorder="1" applyAlignment="1" applyProtection="1">
      <alignment horizontal="center" vertical="center" wrapText="1"/>
      <protection hidden="1"/>
    </xf>
    <xf numFmtId="0" fontId="18" fillId="4" borderId="188" xfId="1" applyNumberFormat="1" applyFont="1" applyFill="1" applyBorder="1" applyAlignment="1" applyProtection="1">
      <alignment horizontal="center" vertical="center" wrapText="1"/>
      <protection hidden="1"/>
    </xf>
    <xf numFmtId="0" fontId="18" fillId="4" borderId="198" xfId="1" applyNumberFormat="1" applyFont="1" applyFill="1" applyBorder="1" applyAlignment="1" applyProtection="1">
      <alignment horizontal="center" vertical="center" wrapText="1"/>
      <protection hidden="1"/>
    </xf>
    <xf numFmtId="0" fontId="18" fillId="4" borderId="203" xfId="1" applyNumberFormat="1" applyFont="1" applyFill="1" applyBorder="1" applyAlignment="1" applyProtection="1">
      <alignment horizontal="center" vertical="center" wrapText="1"/>
      <protection hidden="1"/>
    </xf>
    <xf numFmtId="0" fontId="18" fillId="4" borderId="134" xfId="1" applyNumberFormat="1" applyFont="1" applyFill="1" applyBorder="1" applyAlignment="1" applyProtection="1">
      <alignment horizontal="center" vertical="center" wrapText="1"/>
      <protection hidden="1"/>
    </xf>
    <xf numFmtId="0" fontId="18" fillId="4" borderId="205" xfId="1" applyNumberFormat="1" applyFont="1" applyFill="1" applyBorder="1" applyAlignment="1" applyProtection="1">
      <alignment horizontal="center" vertical="center" wrapText="1"/>
      <protection hidden="1"/>
    </xf>
    <xf numFmtId="0" fontId="18" fillId="4" borderId="199" xfId="1" applyNumberFormat="1" applyFont="1" applyFill="1" applyBorder="1" applyAlignment="1" applyProtection="1">
      <alignment horizontal="center" vertical="center" wrapText="1"/>
      <protection hidden="1"/>
    </xf>
    <xf numFmtId="0" fontId="18" fillId="4" borderId="197" xfId="1" applyNumberFormat="1" applyFont="1" applyFill="1" applyBorder="1" applyAlignment="1" applyProtection="1">
      <alignment horizontal="center" vertical="center" wrapText="1"/>
      <protection hidden="1"/>
    </xf>
    <xf numFmtId="0" fontId="18" fillId="4" borderId="206" xfId="1" applyNumberFormat="1" applyFont="1" applyFill="1" applyBorder="1" applyAlignment="1" applyProtection="1">
      <alignment horizontal="center" vertical="center" wrapText="1"/>
      <protection hidden="1"/>
    </xf>
    <xf numFmtId="0" fontId="18" fillId="4" borderId="204" xfId="1" applyNumberFormat="1" applyFont="1" applyFill="1" applyBorder="1" applyAlignment="1" applyProtection="1">
      <alignment horizontal="center" vertical="center" wrapText="1"/>
      <protection hidden="1"/>
    </xf>
    <xf numFmtId="0" fontId="18" fillId="4" borderId="207" xfId="1" applyNumberFormat="1" applyFont="1" applyFill="1" applyBorder="1" applyAlignment="1" applyProtection="1">
      <alignment horizontal="left" vertical="center" shrinkToFit="1"/>
      <protection hidden="1"/>
    </xf>
    <xf numFmtId="0" fontId="18" fillId="4" borderId="208" xfId="1" applyNumberFormat="1" applyFont="1" applyFill="1" applyBorder="1" applyAlignment="1" applyProtection="1">
      <alignment horizontal="left" vertical="center" shrinkToFit="1"/>
      <protection hidden="1"/>
    </xf>
    <xf numFmtId="0" fontId="18" fillId="4" borderId="22" xfId="1" applyNumberFormat="1" applyFont="1" applyFill="1" applyBorder="1" applyAlignment="1" applyProtection="1">
      <alignment horizontal="left" vertical="center" shrinkToFit="1"/>
      <protection hidden="1"/>
    </xf>
    <xf numFmtId="0" fontId="18" fillId="3" borderId="209" xfId="1" applyNumberFormat="1" applyFont="1" applyFill="1" applyBorder="1" applyAlignment="1" applyProtection="1">
      <alignment horizontal="center" vertical="center" shrinkToFit="1"/>
      <protection locked="0" hidden="1"/>
    </xf>
    <xf numFmtId="0" fontId="18" fillId="3" borderId="210" xfId="1" applyNumberFormat="1" applyFont="1" applyFill="1" applyBorder="1" applyAlignment="1" applyProtection="1">
      <alignment horizontal="center" vertical="center" shrinkToFit="1"/>
      <protection locked="0" hidden="1"/>
    </xf>
    <xf numFmtId="0" fontId="18" fillId="3" borderId="38" xfId="1" applyNumberFormat="1" applyFont="1" applyFill="1" applyBorder="1" applyAlignment="1" applyProtection="1">
      <alignment horizontal="center" vertical="center" wrapText="1"/>
      <protection hidden="1"/>
    </xf>
    <xf numFmtId="0" fontId="18" fillId="3" borderId="18" xfId="1" applyNumberFormat="1" applyFont="1" applyFill="1" applyBorder="1" applyAlignment="1" applyProtection="1">
      <alignment horizontal="center" vertical="center" wrapText="1"/>
      <protection hidden="1"/>
    </xf>
    <xf numFmtId="0" fontId="18" fillId="3" borderId="0" xfId="1" applyNumberFormat="1" applyFont="1" applyFill="1" applyAlignment="1" applyProtection="1">
      <alignment horizontal="center" vertical="center" wrapText="1"/>
      <protection hidden="1"/>
    </xf>
    <xf numFmtId="0" fontId="18" fillId="3" borderId="0" xfId="1" applyNumberFormat="1" applyFont="1" applyFill="1" applyAlignment="1" applyProtection="1">
      <alignment horizontal="center" vertical="center" shrinkToFit="1"/>
      <protection locked="0" hidden="1"/>
    </xf>
    <xf numFmtId="0" fontId="18" fillId="3" borderId="33" xfId="1" applyNumberFormat="1" applyFont="1" applyFill="1" applyBorder="1" applyAlignment="1" applyProtection="1">
      <alignment horizontal="center" vertical="center" shrinkToFit="1"/>
      <protection locked="0" hidden="1"/>
    </xf>
    <xf numFmtId="0" fontId="18" fillId="4" borderId="211" xfId="1" applyNumberFormat="1" applyFont="1" applyFill="1" applyBorder="1" applyAlignment="1" applyProtection="1">
      <alignment horizontal="left" vertical="center" shrinkToFit="1"/>
      <protection hidden="1"/>
    </xf>
    <xf numFmtId="0" fontId="18" fillId="4" borderId="212" xfId="1" applyNumberFormat="1" applyFont="1" applyFill="1" applyBorder="1" applyAlignment="1" applyProtection="1">
      <alignment horizontal="left" vertical="center" shrinkToFit="1"/>
      <protection hidden="1"/>
    </xf>
    <xf numFmtId="0" fontId="18" fillId="4" borderId="213" xfId="1" applyNumberFormat="1" applyFont="1" applyFill="1" applyBorder="1" applyAlignment="1" applyProtection="1">
      <alignment horizontal="left" vertical="center" shrinkToFit="1"/>
      <protection hidden="1"/>
    </xf>
    <xf numFmtId="0" fontId="18" fillId="3" borderId="214" xfId="1" applyNumberFormat="1" applyFont="1" applyFill="1" applyBorder="1" applyAlignment="1" applyProtection="1">
      <alignment horizontal="center" vertical="center" shrinkToFit="1"/>
      <protection locked="0" hidden="1"/>
    </xf>
    <xf numFmtId="0" fontId="18" fillId="3" borderId="215" xfId="1" applyNumberFormat="1" applyFont="1" applyFill="1" applyBorder="1" applyAlignment="1" applyProtection="1">
      <alignment horizontal="center" vertical="center" shrinkToFit="1"/>
      <protection locked="0" hidden="1"/>
    </xf>
    <xf numFmtId="0" fontId="18" fillId="0" borderId="211" xfId="1" applyNumberFormat="1" applyFont="1" applyBorder="1" applyAlignment="1" applyProtection="1">
      <alignment horizontal="left" vertical="center" shrinkToFit="1"/>
      <protection hidden="1"/>
    </xf>
    <xf numFmtId="0" fontId="18" fillId="0" borderId="212" xfId="1" applyNumberFormat="1" applyFont="1" applyBorder="1" applyAlignment="1" applyProtection="1">
      <alignment horizontal="left" vertical="center" shrinkToFit="1"/>
      <protection hidden="1"/>
    </xf>
    <xf numFmtId="0" fontId="18" fillId="0" borderId="213" xfId="1" applyNumberFormat="1" applyFont="1" applyBorder="1" applyAlignment="1" applyProtection="1">
      <alignment horizontal="left" vertical="center" shrinkToFit="1"/>
      <protection hidden="1"/>
    </xf>
    <xf numFmtId="0" fontId="18" fillId="4" borderId="216" xfId="1" applyNumberFormat="1" applyFont="1" applyFill="1" applyBorder="1" applyAlignment="1" applyProtection="1">
      <alignment horizontal="left" vertical="center" wrapText="1"/>
      <protection hidden="1"/>
    </xf>
    <xf numFmtId="0" fontId="18" fillId="4" borderId="217" xfId="1" applyNumberFormat="1" applyFont="1" applyFill="1" applyBorder="1" applyAlignment="1" applyProtection="1">
      <alignment horizontal="left" vertical="center" wrapText="1"/>
      <protection hidden="1"/>
    </xf>
    <xf numFmtId="0" fontId="18" fillId="4" borderId="218" xfId="1" applyNumberFormat="1" applyFont="1" applyFill="1" applyBorder="1" applyAlignment="1" applyProtection="1">
      <alignment horizontal="left" vertical="center" wrapText="1"/>
      <protection hidden="1"/>
    </xf>
    <xf numFmtId="0" fontId="18" fillId="3" borderId="219" xfId="1" applyNumberFormat="1" applyFont="1" applyFill="1" applyBorder="1" applyAlignment="1" applyProtection="1">
      <alignment horizontal="center" vertical="center" shrinkToFit="1"/>
      <protection locked="0" hidden="1"/>
    </xf>
    <xf numFmtId="0" fontId="18" fillId="3" borderId="220" xfId="1" applyNumberFormat="1" applyFont="1" applyFill="1" applyBorder="1" applyAlignment="1" applyProtection="1">
      <alignment horizontal="center" vertical="center" shrinkToFit="1"/>
      <protection locked="0" hidden="1"/>
    </xf>
    <xf numFmtId="0" fontId="18" fillId="3" borderId="48" xfId="1" applyNumberFormat="1" applyFont="1" applyFill="1" applyBorder="1" applyAlignment="1" applyProtection="1">
      <alignment horizontal="center" vertical="center" wrapText="1"/>
      <protection hidden="1"/>
    </xf>
    <xf numFmtId="0" fontId="18" fillId="3" borderId="56" xfId="1" applyNumberFormat="1" applyFont="1" applyFill="1" applyBorder="1" applyAlignment="1" applyProtection="1">
      <alignment horizontal="center" vertical="center" wrapText="1"/>
      <protection hidden="1"/>
    </xf>
    <xf numFmtId="0" fontId="18" fillId="3" borderId="49" xfId="1" applyNumberFormat="1" applyFont="1" applyFill="1" applyBorder="1" applyAlignment="1" applyProtection="1">
      <alignment horizontal="center" vertical="center" wrapText="1"/>
      <protection hidden="1"/>
    </xf>
    <xf numFmtId="0" fontId="18" fillId="3" borderId="49" xfId="1" applyNumberFormat="1" applyFont="1" applyFill="1" applyBorder="1" applyAlignment="1" applyProtection="1">
      <alignment horizontal="center" vertical="center" shrinkToFit="1"/>
      <protection locked="0" hidden="1"/>
    </xf>
    <xf numFmtId="0" fontId="18" fillId="3" borderId="58" xfId="1" applyNumberFormat="1" applyFont="1" applyFill="1" applyBorder="1" applyAlignment="1" applyProtection="1">
      <alignment horizontal="center" vertical="center" shrinkToFit="1"/>
      <protection locked="0" hidden="1"/>
    </xf>
    <xf numFmtId="0" fontId="18" fillId="0" borderId="24" xfId="1" applyNumberFormat="1" applyFont="1" applyBorder="1" applyAlignment="1" applyProtection="1">
      <alignment horizontal="center" vertical="center" wrapText="1"/>
      <protection hidden="1"/>
    </xf>
    <xf numFmtId="0" fontId="18" fillId="0" borderId="25" xfId="1" applyNumberFormat="1" applyFont="1" applyBorder="1" applyAlignment="1" applyProtection="1">
      <alignment horizontal="center" vertical="center" wrapText="1"/>
      <protection hidden="1"/>
    </xf>
    <xf numFmtId="0" fontId="18" fillId="4" borderId="25" xfId="1" applyNumberFormat="1" applyFont="1" applyFill="1" applyBorder="1" applyAlignment="1" applyProtection="1">
      <alignment horizontal="center" vertical="center" wrapText="1"/>
      <protection locked="0" hidden="1"/>
    </xf>
    <xf numFmtId="0" fontId="18" fillId="4" borderId="26" xfId="1" applyNumberFormat="1" applyFont="1" applyFill="1" applyBorder="1" applyAlignment="1" applyProtection="1">
      <alignment horizontal="center" vertical="center" wrapText="1"/>
      <protection locked="0" hidden="1"/>
    </xf>
    <xf numFmtId="0" fontId="18" fillId="4" borderId="67" xfId="1" applyNumberFormat="1" applyFont="1" applyFill="1" applyBorder="1" applyAlignment="1" applyProtection="1">
      <alignment horizontal="center" vertical="center" wrapText="1"/>
      <protection locked="0" hidden="1"/>
    </xf>
    <xf numFmtId="0" fontId="18" fillId="0" borderId="10" xfId="1" applyNumberFormat="1" applyFont="1" applyBorder="1" applyAlignment="1" applyProtection="1">
      <alignment horizontal="center" vertical="center"/>
      <protection hidden="1"/>
    </xf>
    <xf numFmtId="0" fontId="18" fillId="4" borderId="221" xfId="1" applyNumberFormat="1" applyFont="1" applyFill="1" applyBorder="1" applyAlignment="1" applyProtection="1">
      <alignment horizontal="center" vertical="center" wrapText="1"/>
      <protection hidden="1"/>
    </xf>
    <xf numFmtId="0" fontId="18" fillId="4" borderId="60" xfId="1" applyNumberFormat="1" applyFont="1" applyFill="1" applyBorder="1" applyAlignment="1" applyProtection="1">
      <alignment horizontal="center" vertical="center" wrapText="1"/>
      <protection hidden="1"/>
    </xf>
    <xf numFmtId="0" fontId="18" fillId="4" borderId="222" xfId="1" applyNumberFormat="1" applyFont="1" applyFill="1" applyBorder="1" applyAlignment="1" applyProtection="1">
      <alignment horizontal="center" vertical="center" wrapText="1"/>
      <protection hidden="1"/>
    </xf>
    <xf numFmtId="0" fontId="18" fillId="3" borderId="60" xfId="1" applyNumberFormat="1" applyFont="1" applyFill="1" applyBorder="1" applyAlignment="1" applyProtection="1">
      <alignment horizontal="center" vertical="center"/>
      <protection hidden="1"/>
    </xf>
    <xf numFmtId="0" fontId="18" fillId="3" borderId="223" xfId="1" applyNumberFormat="1" applyFont="1" applyFill="1" applyBorder="1" applyAlignment="1" applyProtection="1">
      <alignment horizontal="center" vertical="center"/>
      <protection hidden="1"/>
    </xf>
    <xf numFmtId="0" fontId="18" fillId="4" borderId="55" xfId="1" applyNumberFormat="1" applyFont="1" applyFill="1" applyBorder="1" applyAlignment="1" applyProtection="1">
      <alignment horizontal="center" vertical="center" wrapText="1"/>
      <protection hidden="1"/>
    </xf>
    <xf numFmtId="0" fontId="18" fillId="4" borderId="46" xfId="1" applyNumberFormat="1" applyFont="1" applyFill="1" applyBorder="1" applyAlignment="1" applyProtection="1">
      <alignment horizontal="center" vertical="center" wrapText="1"/>
      <protection hidden="1"/>
    </xf>
    <xf numFmtId="0" fontId="18" fillId="4" borderId="47" xfId="1" applyNumberFormat="1" applyFont="1" applyFill="1" applyBorder="1" applyAlignment="1" applyProtection="1">
      <alignment horizontal="center" vertical="center" wrapText="1"/>
      <protection hidden="1"/>
    </xf>
    <xf numFmtId="0" fontId="18" fillId="3" borderId="46" xfId="1" applyNumberFormat="1" applyFont="1" applyFill="1" applyBorder="1" applyAlignment="1" applyProtection="1">
      <alignment horizontal="left" vertical="center"/>
      <protection hidden="1"/>
    </xf>
    <xf numFmtId="0" fontId="18" fillId="3" borderId="50" xfId="1" applyNumberFormat="1" applyFont="1" applyFill="1" applyBorder="1" applyAlignment="1" applyProtection="1">
      <alignment horizontal="left" vertical="center"/>
      <protection hidden="1"/>
    </xf>
    <xf numFmtId="0" fontId="29" fillId="3" borderId="27" xfId="4" applyNumberFormat="1" applyFont="1" applyFill="1" applyBorder="1" applyAlignment="1" applyProtection="1">
      <alignment horizontal="left" vertical="center"/>
      <protection locked="0" hidden="1"/>
    </xf>
    <xf numFmtId="0" fontId="18" fillId="0" borderId="58" xfId="1" applyNumberFormat="1" applyFont="1" applyBorder="1" applyAlignment="1" applyProtection="1">
      <alignment horizontal="center" vertical="center"/>
      <protection hidden="1"/>
    </xf>
    <xf numFmtId="0" fontId="18" fillId="0" borderId="34" xfId="1" applyNumberFormat="1" applyFont="1" applyBorder="1" applyAlignment="1" applyProtection="1">
      <alignment horizontal="center" vertical="center" wrapText="1"/>
      <protection hidden="1"/>
    </xf>
    <xf numFmtId="0" fontId="18" fillId="0" borderId="43" xfId="1" applyNumberFormat="1" applyFont="1" applyBorder="1" applyAlignment="1" applyProtection="1">
      <alignment horizontal="center" vertical="center" wrapText="1"/>
      <protection hidden="1"/>
    </xf>
    <xf numFmtId="0" fontId="18" fillId="3" borderId="44" xfId="1" applyNumberFormat="1" applyFont="1" applyFill="1" applyBorder="1" applyAlignment="1" applyProtection="1">
      <alignment horizontal="center" vertical="center" wrapText="1"/>
      <protection locked="0" hidden="1"/>
    </xf>
    <xf numFmtId="0" fontId="18" fillId="3" borderId="9" xfId="1" applyNumberFormat="1" applyFont="1" applyFill="1" applyBorder="1" applyAlignment="1" applyProtection="1">
      <alignment horizontal="left" vertical="center" wrapText="1"/>
      <protection hidden="1"/>
    </xf>
    <xf numFmtId="0" fontId="18" fillId="3" borderId="68" xfId="1" applyNumberFormat="1" applyFont="1" applyFill="1" applyBorder="1" applyAlignment="1" applyProtection="1">
      <alignment horizontal="left" vertical="center" wrapText="1"/>
      <protection hidden="1"/>
    </xf>
    <xf numFmtId="0" fontId="18" fillId="4" borderId="17" xfId="1" applyNumberFormat="1" applyFont="1" applyFill="1" applyBorder="1" applyAlignment="1" applyProtection="1">
      <alignment horizontal="center" vertical="center" wrapText="1"/>
      <protection locked="0" hidden="1"/>
    </xf>
    <xf numFmtId="0" fontId="18" fillId="4" borderId="0" xfId="1" applyNumberFormat="1" applyFont="1" applyFill="1" applyBorder="1" applyAlignment="1" applyProtection="1">
      <alignment horizontal="center" vertical="center" wrapText="1"/>
      <protection locked="0" hidden="1"/>
    </xf>
    <xf numFmtId="0" fontId="18" fillId="4" borderId="18" xfId="1" applyNumberFormat="1" applyFont="1" applyFill="1" applyBorder="1" applyAlignment="1" applyProtection="1">
      <alignment horizontal="center" vertical="center" wrapText="1"/>
      <protection locked="0" hidden="1"/>
    </xf>
    <xf numFmtId="0" fontId="18" fillId="4" borderId="64" xfId="1" applyNumberFormat="1" applyFont="1" applyFill="1" applyBorder="1" applyAlignment="1" applyProtection="1">
      <alignment horizontal="center" vertical="center" wrapText="1"/>
      <protection locked="0" hidden="1"/>
    </xf>
    <xf numFmtId="0" fontId="18" fillId="4" borderId="7" xfId="1" applyNumberFormat="1" applyFont="1" applyFill="1" applyBorder="1" applyAlignment="1" applyProtection="1">
      <alignment horizontal="center" vertical="center" wrapText="1"/>
      <protection locked="0" hidden="1"/>
    </xf>
    <xf numFmtId="0" fontId="18" fillId="4" borderId="8" xfId="1" applyNumberFormat="1" applyFont="1" applyFill="1" applyBorder="1" applyAlignment="1" applyProtection="1">
      <alignment horizontal="center" vertical="center" wrapText="1"/>
      <protection locked="0" hidden="1"/>
    </xf>
    <xf numFmtId="0" fontId="18" fillId="4" borderId="53" xfId="1" applyNumberFormat="1" applyFont="1" applyFill="1" applyBorder="1" applyAlignment="1" applyProtection="1">
      <alignment horizontal="center" vertical="center" wrapText="1"/>
      <protection locked="0" hidden="1"/>
    </xf>
    <xf numFmtId="0" fontId="18" fillId="4" borderId="3" xfId="1" applyNumberFormat="1" applyFont="1" applyFill="1" applyBorder="1" applyAlignment="1" applyProtection="1">
      <alignment horizontal="center" vertical="center" wrapText="1"/>
      <protection locked="0" hidden="1"/>
    </xf>
    <xf numFmtId="0" fontId="18" fillId="4" borderId="4" xfId="1" applyNumberFormat="1" applyFont="1" applyFill="1" applyBorder="1" applyAlignment="1" applyProtection="1">
      <alignment horizontal="center" vertical="center" wrapText="1"/>
      <protection locked="0" hidden="1"/>
    </xf>
    <xf numFmtId="0" fontId="18" fillId="4" borderId="57" xfId="1" applyNumberFormat="1" applyFont="1" applyFill="1" applyBorder="1" applyAlignment="1" applyProtection="1">
      <alignment horizontal="center" vertical="center" wrapText="1"/>
      <protection locked="0" hidden="1"/>
    </xf>
    <xf numFmtId="0" fontId="18" fillId="4" borderId="49" xfId="1" applyNumberFormat="1" applyFont="1" applyFill="1" applyBorder="1" applyAlignment="1" applyProtection="1">
      <alignment horizontal="center" vertical="center" wrapText="1"/>
      <protection locked="0" hidden="1"/>
    </xf>
    <xf numFmtId="0" fontId="18" fillId="4" borderId="56" xfId="1" applyNumberFormat="1" applyFont="1" applyFill="1" applyBorder="1" applyAlignment="1" applyProtection="1">
      <alignment horizontal="center" vertical="center" wrapText="1"/>
      <protection locked="0" hidden="1"/>
    </xf>
    <xf numFmtId="0" fontId="18" fillId="3" borderId="5" xfId="1" applyNumberFormat="1" applyFont="1" applyFill="1" applyBorder="1" applyAlignment="1" applyProtection="1">
      <alignment horizontal="center" vertical="center" wrapText="1"/>
      <protection hidden="1"/>
    </xf>
    <xf numFmtId="0" fontId="18" fillId="3" borderId="5" xfId="1" applyNumberFormat="1" applyFont="1" applyFill="1" applyBorder="1" applyAlignment="1" applyProtection="1">
      <alignment horizontal="left" vertical="center" wrapText="1"/>
      <protection hidden="1"/>
    </xf>
    <xf numFmtId="0" fontId="18" fillId="3" borderId="0" xfId="1" applyNumberFormat="1" applyFont="1" applyFill="1" applyBorder="1" applyAlignment="1" applyProtection="1">
      <alignment horizontal="center" vertical="center"/>
      <protection hidden="1"/>
    </xf>
    <xf numFmtId="56" fontId="18" fillId="3" borderId="9" xfId="1" applyNumberFormat="1" applyFont="1" applyFill="1" applyBorder="1" applyAlignment="1" applyProtection="1">
      <alignment horizontal="center" vertical="center" wrapText="1"/>
      <protection hidden="1"/>
    </xf>
    <xf numFmtId="0" fontId="18" fillId="3" borderId="76" xfId="1" applyNumberFormat="1" applyFont="1" applyFill="1" applyBorder="1" applyAlignment="1" applyProtection="1">
      <alignment horizontal="left" vertical="center" wrapText="1"/>
      <protection hidden="1"/>
    </xf>
    <xf numFmtId="0" fontId="18" fillId="3" borderId="56" xfId="1" applyNumberFormat="1" applyFont="1" applyFill="1" applyBorder="1" applyAlignment="1" applyProtection="1">
      <alignment horizontal="center" vertical="center"/>
      <protection hidden="1"/>
    </xf>
    <xf numFmtId="0" fontId="18" fillId="3" borderId="44" xfId="1" applyNumberFormat="1" applyFont="1" applyFill="1" applyBorder="1" applyAlignment="1" applyProtection="1">
      <alignment horizontal="left" vertical="center" wrapText="1"/>
      <protection hidden="1"/>
    </xf>
    <xf numFmtId="0" fontId="18" fillId="3" borderId="77" xfId="1" applyNumberFormat="1" applyFont="1" applyFill="1" applyBorder="1" applyAlignment="1" applyProtection="1">
      <alignment horizontal="left" vertical="center" wrapText="1"/>
      <protection hidden="1"/>
    </xf>
    <xf numFmtId="0" fontId="18" fillId="3" borderId="44" xfId="1" applyNumberFormat="1" applyFont="1" applyFill="1" applyBorder="1" applyAlignment="1" applyProtection="1">
      <alignment horizontal="center" vertical="center" wrapText="1"/>
      <protection hidden="1"/>
    </xf>
    <xf numFmtId="0" fontId="18" fillId="3" borderId="42" xfId="1" applyNumberFormat="1" applyFont="1" applyFill="1" applyBorder="1" applyAlignment="1" applyProtection="1">
      <alignment horizontal="center" vertical="center"/>
      <protection hidden="1"/>
    </xf>
    <xf numFmtId="0" fontId="18" fillId="0" borderId="67" xfId="1" applyNumberFormat="1" applyFont="1" applyBorder="1" applyAlignment="1" applyProtection="1">
      <alignment horizontal="center" vertical="center" wrapText="1"/>
      <protection hidden="1"/>
    </xf>
    <xf numFmtId="0" fontId="18" fillId="0" borderId="68" xfId="1" applyNumberFormat="1" applyFont="1" applyBorder="1" applyAlignment="1" applyProtection="1">
      <alignment horizontal="center" vertical="center" wrapText="1"/>
      <protection hidden="1"/>
    </xf>
    <xf numFmtId="0" fontId="18" fillId="3" borderId="33" xfId="1" applyNumberFormat="1" applyFont="1" applyFill="1" applyBorder="1" applyAlignment="1" applyProtection="1">
      <alignment horizontal="center" vertical="center"/>
      <protection hidden="1"/>
    </xf>
    <xf numFmtId="0" fontId="18" fillId="5" borderId="58" xfId="1" applyNumberFormat="1" applyFont="1" applyFill="1" applyBorder="1" applyAlignment="1" applyProtection="1">
      <alignment horizontal="center" vertical="center"/>
      <protection hidden="1"/>
    </xf>
    <xf numFmtId="0" fontId="18" fillId="0" borderId="11" xfId="1" applyNumberFormat="1" applyFont="1" applyBorder="1" applyAlignment="1" applyProtection="1">
      <alignment horizontal="center" vertical="center" wrapText="1"/>
      <protection hidden="1"/>
    </xf>
    <xf numFmtId="0" fontId="18" fillId="0" borderId="0" xfId="1" applyNumberFormat="1" applyFont="1" applyAlignment="1" applyProtection="1">
      <alignment horizontal="center" vertical="center" wrapText="1"/>
      <protection hidden="1"/>
    </xf>
    <xf numFmtId="0" fontId="18" fillId="0" borderId="4" xfId="1" applyNumberFormat="1" applyFont="1" applyBorder="1" applyAlignment="1" applyProtection="1">
      <alignment horizontal="center" vertical="center"/>
      <protection locked="0" hidden="1"/>
    </xf>
    <xf numFmtId="0" fontId="18" fillId="0" borderId="8" xfId="1" applyNumberFormat="1" applyFont="1" applyBorder="1" applyAlignment="1" applyProtection="1">
      <alignment horizontal="center" vertical="center"/>
      <protection locked="0" hidden="1"/>
    </xf>
    <xf numFmtId="0" fontId="18" fillId="0" borderId="224" xfId="1" applyNumberFormat="1" applyFont="1" applyBorder="1" applyAlignment="1" applyProtection="1">
      <alignment horizontal="center" vertical="center"/>
      <protection hidden="1"/>
    </xf>
    <xf numFmtId="0" fontId="18" fillId="0" borderId="225" xfId="1" applyNumberFormat="1" applyFont="1" applyBorder="1" applyAlignment="1" applyProtection="1">
      <alignment horizontal="center" vertical="center"/>
      <protection hidden="1"/>
    </xf>
    <xf numFmtId="0" fontId="18" fillId="0" borderId="226" xfId="1" applyNumberFormat="1" applyFont="1" applyBorder="1" applyAlignment="1" applyProtection="1">
      <alignment horizontal="center" vertical="center"/>
      <protection hidden="1"/>
    </xf>
    <xf numFmtId="0" fontId="18" fillId="0" borderId="227" xfId="1" applyNumberFormat="1" applyFont="1" applyBorder="1" applyAlignment="1" applyProtection="1">
      <alignment horizontal="center" vertical="center"/>
      <protection hidden="1"/>
    </xf>
    <xf numFmtId="0" fontId="18" fillId="0" borderId="3" xfId="1" applyNumberFormat="1" applyFont="1" applyBorder="1" applyAlignment="1" applyProtection="1">
      <alignment horizontal="center" vertical="center"/>
      <protection locked="0" hidden="1"/>
    </xf>
    <xf numFmtId="0" fontId="18" fillId="0" borderId="7" xfId="1" applyNumberFormat="1" applyFont="1" applyBorder="1" applyAlignment="1" applyProtection="1">
      <alignment horizontal="center" vertical="center"/>
      <protection locked="0" hidden="1"/>
    </xf>
    <xf numFmtId="0" fontId="18" fillId="0" borderId="56" xfId="1" applyNumberFormat="1" applyFont="1" applyBorder="1" applyAlignment="1" applyProtection="1">
      <alignment horizontal="center" vertical="center"/>
      <protection locked="0" hidden="1"/>
    </xf>
    <xf numFmtId="0" fontId="18" fillId="0" borderId="228" xfId="1" applyNumberFormat="1" applyFont="1" applyBorder="1" applyAlignment="1" applyProtection="1">
      <alignment horizontal="center" vertical="center"/>
      <protection hidden="1"/>
    </xf>
    <xf numFmtId="0" fontId="18" fillId="0" borderId="229" xfId="1" applyNumberFormat="1" applyFont="1" applyBorder="1" applyAlignment="1" applyProtection="1">
      <alignment horizontal="center" vertical="center"/>
      <protection hidden="1"/>
    </xf>
    <xf numFmtId="0" fontId="18" fillId="0" borderId="18" xfId="1" applyNumberFormat="1" applyFont="1" applyBorder="1" applyAlignment="1" applyProtection="1">
      <alignment horizontal="center" vertical="center"/>
      <protection locked="0" hidden="1"/>
    </xf>
    <xf numFmtId="0" fontId="18" fillId="0" borderId="54" xfId="1" applyNumberFormat="1" applyFont="1" applyBorder="1" applyAlignment="1" applyProtection="1">
      <alignment horizontal="center" vertical="center"/>
      <protection locked="0" hidden="1"/>
    </xf>
    <xf numFmtId="0" fontId="18" fillId="0" borderId="42" xfId="1" applyNumberFormat="1" applyFont="1" applyBorder="1" applyAlignment="1" applyProtection="1">
      <alignment horizontal="center" vertical="center"/>
      <protection locked="0" hidden="1"/>
    </xf>
    <xf numFmtId="0" fontId="18" fillId="3" borderId="25" xfId="1" applyNumberFormat="1" applyFont="1" applyFill="1" applyBorder="1" applyAlignment="1" applyProtection="1">
      <alignment horizontal="left" vertical="center" wrapText="1"/>
      <protection hidden="1"/>
    </xf>
    <xf numFmtId="0" fontId="18" fillId="3" borderId="67" xfId="1" applyNumberFormat="1" applyFont="1" applyFill="1" applyBorder="1" applyAlignment="1" applyProtection="1">
      <alignment horizontal="left" vertical="center" wrapText="1"/>
      <protection hidden="1"/>
    </xf>
    <xf numFmtId="0" fontId="18" fillId="3" borderId="17" xfId="1" applyNumberFormat="1" applyFont="1" applyFill="1" applyBorder="1" applyAlignment="1" applyProtection="1">
      <alignment horizontal="left" vertical="center" wrapText="1"/>
      <protection locked="0" hidden="1"/>
    </xf>
    <xf numFmtId="0" fontId="18" fillId="3" borderId="0" xfId="1" applyNumberFormat="1" applyFont="1" applyFill="1" applyAlignment="1" applyProtection="1">
      <alignment horizontal="left" vertical="center" wrapText="1"/>
      <protection locked="0" hidden="1"/>
    </xf>
    <xf numFmtId="0" fontId="18" fillId="3" borderId="33" xfId="1" applyNumberFormat="1" applyFont="1" applyFill="1" applyBorder="1" applyAlignment="1" applyProtection="1">
      <alignment horizontal="left" vertical="center" wrapText="1"/>
      <protection locked="0" hidden="1"/>
    </xf>
    <xf numFmtId="0" fontId="18" fillId="3" borderId="17" xfId="1" applyNumberFormat="1" applyFont="1" applyFill="1" applyBorder="1" applyAlignment="1" applyProtection="1">
      <alignment horizontal="left" vertical="center" wrapText="1"/>
      <protection hidden="1"/>
    </xf>
    <xf numFmtId="0" fontId="18" fillId="3" borderId="0" xfId="1" applyNumberFormat="1" applyFont="1" applyFill="1" applyAlignment="1" applyProtection="1">
      <alignment horizontal="left" vertical="center" wrapText="1"/>
      <protection hidden="1"/>
    </xf>
    <xf numFmtId="0" fontId="18" fillId="3" borderId="33" xfId="1" applyNumberFormat="1" applyFont="1" applyFill="1" applyBorder="1" applyAlignment="1" applyProtection="1">
      <alignment horizontal="left" vertical="center" wrapText="1"/>
      <protection hidden="1"/>
    </xf>
    <xf numFmtId="0" fontId="18" fillId="3" borderId="64" xfId="1" applyNumberFormat="1" applyFont="1" applyFill="1" applyBorder="1" applyAlignment="1" applyProtection="1">
      <alignment horizontal="left" vertical="center" wrapText="1"/>
      <protection locked="0" hidden="1"/>
    </xf>
    <xf numFmtId="0" fontId="18" fillId="3" borderId="7" xfId="1" applyNumberFormat="1" applyFont="1" applyFill="1" applyBorder="1" applyAlignment="1" applyProtection="1">
      <alignment horizontal="left" vertical="center" wrapText="1"/>
      <protection locked="0" hidden="1"/>
    </xf>
    <xf numFmtId="0" fontId="18" fillId="3" borderId="42" xfId="1" applyNumberFormat="1" applyFont="1" applyFill="1" applyBorder="1" applyAlignment="1" applyProtection="1">
      <alignment horizontal="left" vertical="center" wrapText="1"/>
      <protection locked="0" hidden="1"/>
    </xf>
    <xf numFmtId="0" fontId="18" fillId="3" borderId="64" xfId="1" applyNumberFormat="1" applyFont="1" applyFill="1" applyBorder="1" applyAlignment="1" applyProtection="1">
      <alignment horizontal="left" vertical="center" wrapText="1"/>
      <protection hidden="1"/>
    </xf>
    <xf numFmtId="0" fontId="18" fillId="3" borderId="7" xfId="1" applyNumberFormat="1" applyFont="1" applyFill="1" applyBorder="1" applyAlignment="1" applyProtection="1">
      <alignment horizontal="left" vertical="center" wrapText="1"/>
      <protection hidden="1"/>
    </xf>
    <xf numFmtId="0" fontId="18" fillId="3" borderId="42" xfId="1" applyNumberFormat="1" applyFont="1" applyFill="1" applyBorder="1" applyAlignment="1" applyProtection="1">
      <alignment horizontal="left" vertical="center" wrapText="1"/>
      <protection hidden="1"/>
    </xf>
    <xf numFmtId="0" fontId="18" fillId="0" borderId="34" xfId="1" applyNumberFormat="1" applyFont="1" applyBorder="1" applyAlignment="1" applyProtection="1">
      <alignment horizontal="center" vertical="center" textRotation="255" shrinkToFit="1"/>
      <protection hidden="1"/>
    </xf>
    <xf numFmtId="0" fontId="18" fillId="3" borderId="3" xfId="1" applyNumberFormat="1" applyFont="1" applyFill="1" applyBorder="1" applyAlignment="1" applyProtection="1">
      <alignment horizontal="left" vertical="center" shrinkToFit="1"/>
      <protection hidden="1"/>
    </xf>
    <xf numFmtId="0" fontId="18" fillId="3" borderId="3" xfId="1" applyNumberFormat="1" applyFont="1" applyFill="1" applyBorder="1" applyAlignment="1" applyProtection="1">
      <alignment horizontal="left" vertical="center"/>
      <protection hidden="1"/>
    </xf>
    <xf numFmtId="0" fontId="18" fillId="5" borderId="0" xfId="1" applyNumberFormat="1" applyFont="1" applyFill="1" applyAlignment="1" applyProtection="1">
      <alignment horizontal="left" vertical="center"/>
      <protection hidden="1"/>
    </xf>
    <xf numFmtId="0" fontId="18" fillId="3" borderId="0" xfId="1" applyNumberFormat="1" applyFont="1" applyFill="1" applyAlignment="1" applyProtection="1">
      <alignment horizontal="left" vertical="center" shrinkToFit="1"/>
      <protection hidden="1"/>
    </xf>
    <xf numFmtId="0" fontId="18" fillId="5" borderId="7" xfId="1" applyNumberFormat="1" applyFont="1" applyFill="1" applyBorder="1" applyAlignment="1" applyProtection="1">
      <alignment horizontal="left" vertical="center"/>
      <protection hidden="1"/>
    </xf>
    <xf numFmtId="0" fontId="18" fillId="3" borderId="57" xfId="1" applyNumberFormat="1" applyFont="1" applyFill="1" applyBorder="1" applyAlignment="1" applyProtection="1">
      <alignment horizontal="left" vertical="center" wrapText="1"/>
      <protection locked="0" hidden="1"/>
    </xf>
    <xf numFmtId="0" fontId="18" fillId="3" borderId="49" xfId="1" applyNumberFormat="1" applyFont="1" applyFill="1" applyBorder="1" applyAlignment="1" applyProtection="1">
      <alignment horizontal="left" vertical="center" wrapText="1"/>
      <protection locked="0" hidden="1"/>
    </xf>
    <xf numFmtId="0" fontId="18" fillId="3" borderId="58" xfId="1" applyNumberFormat="1" applyFont="1" applyFill="1" applyBorder="1" applyAlignment="1" applyProtection="1">
      <alignment horizontal="left" vertical="center" wrapText="1"/>
      <protection locked="0" hidden="1"/>
    </xf>
    <xf numFmtId="0" fontId="18" fillId="0" borderId="52" xfId="1" applyNumberFormat="1" applyFont="1" applyBorder="1" applyAlignment="1" applyProtection="1">
      <alignment horizontal="center" vertical="center" shrinkToFit="1"/>
      <protection hidden="1"/>
    </xf>
    <xf numFmtId="0" fontId="18" fillId="0" borderId="36" xfId="1" applyNumberFormat="1" applyFont="1" applyBorder="1" applyAlignment="1" applyProtection="1">
      <alignment horizontal="center" vertical="center" shrinkToFit="1"/>
      <protection hidden="1"/>
    </xf>
    <xf numFmtId="0" fontId="18" fillId="0" borderId="37" xfId="1" applyNumberFormat="1" applyFont="1" applyBorder="1" applyAlignment="1" applyProtection="1">
      <alignment horizontal="center" vertical="center" shrinkToFit="1"/>
      <protection hidden="1"/>
    </xf>
    <xf numFmtId="0" fontId="21" fillId="0" borderId="53" xfId="1" applyNumberFormat="1" applyFont="1" applyBorder="1" applyAlignment="1" applyProtection="1">
      <alignment horizontal="center" vertical="center" wrapText="1" shrinkToFit="1"/>
      <protection hidden="1"/>
    </xf>
    <xf numFmtId="0" fontId="21" fillId="0" borderId="3" xfId="1" applyNumberFormat="1" applyFont="1" applyBorder="1" applyAlignment="1" applyProtection="1">
      <alignment horizontal="center" vertical="center" wrapText="1" shrinkToFit="1"/>
      <protection hidden="1"/>
    </xf>
    <xf numFmtId="0" fontId="21" fillId="0" borderId="4" xfId="1" applyNumberFormat="1" applyFont="1" applyBorder="1" applyAlignment="1" applyProtection="1">
      <alignment horizontal="center" vertical="center" wrapText="1" shrinkToFit="1"/>
      <protection hidden="1"/>
    </xf>
    <xf numFmtId="0" fontId="21" fillId="0" borderId="64" xfId="1" applyNumberFormat="1" applyFont="1" applyBorder="1" applyAlignment="1" applyProtection="1">
      <alignment horizontal="center" vertical="center" wrapText="1" shrinkToFit="1"/>
      <protection hidden="1"/>
    </xf>
    <xf numFmtId="0" fontId="21" fillId="0" borderId="7" xfId="1" applyNumberFormat="1" applyFont="1" applyBorder="1" applyAlignment="1" applyProtection="1">
      <alignment horizontal="center" vertical="center" wrapText="1" shrinkToFit="1"/>
      <protection hidden="1"/>
    </xf>
    <xf numFmtId="0" fontId="21" fillId="0" borderId="8" xfId="1" applyNumberFormat="1" applyFont="1" applyBorder="1" applyAlignment="1" applyProtection="1">
      <alignment horizontal="center" vertical="center" wrapText="1" shrinkToFit="1"/>
      <protection hidden="1"/>
    </xf>
    <xf numFmtId="0" fontId="18" fillId="0" borderId="17" xfId="1" applyFont="1" applyFill="1" applyBorder="1" applyAlignment="1" applyProtection="1">
      <alignment horizontal="center" vertical="center"/>
      <protection hidden="1"/>
    </xf>
    <xf numFmtId="0" fontId="18" fillId="0" borderId="0" xfId="1" applyFont="1" applyFill="1" applyAlignment="1" applyProtection="1">
      <alignment horizontal="center" vertical="center"/>
      <protection hidden="1"/>
    </xf>
    <xf numFmtId="0" fontId="18" fillId="0" borderId="18" xfId="1" applyFont="1" applyFill="1" applyBorder="1" applyAlignment="1" applyProtection="1">
      <alignment horizontal="center" vertical="center"/>
      <protection hidden="1"/>
    </xf>
    <xf numFmtId="0" fontId="18" fillId="0" borderId="57" xfId="1" applyFont="1" applyFill="1" applyBorder="1" applyAlignment="1" applyProtection="1">
      <alignment horizontal="center" vertical="center"/>
      <protection hidden="1"/>
    </xf>
    <xf numFmtId="0" fontId="18" fillId="0" borderId="49" xfId="1" applyFont="1" applyFill="1" applyBorder="1" applyAlignment="1" applyProtection="1">
      <alignment horizontal="center" vertical="center"/>
      <protection hidden="1"/>
    </xf>
    <xf numFmtId="0" fontId="18" fillId="0" borderId="56" xfId="1" applyFont="1" applyFill="1" applyBorder="1" applyAlignment="1" applyProtection="1">
      <alignment horizontal="center" vertical="center"/>
      <protection hidden="1"/>
    </xf>
    <xf numFmtId="0" fontId="18" fillId="5" borderId="38" xfId="1" applyFont="1" applyFill="1" applyBorder="1" applyAlignment="1">
      <alignment horizontal="center" vertical="center"/>
    </xf>
    <xf numFmtId="0" fontId="18" fillId="5" borderId="0" xfId="1" applyFont="1" applyFill="1" applyAlignment="1">
      <alignment horizontal="center" vertical="center"/>
    </xf>
    <xf numFmtId="0" fontId="18" fillId="5" borderId="33" xfId="1" applyFont="1" applyFill="1" applyBorder="1" applyAlignment="1">
      <alignment horizontal="center" vertical="center"/>
    </xf>
    <xf numFmtId="0" fontId="18" fillId="5" borderId="48" xfId="1" applyFont="1" applyFill="1" applyBorder="1" applyAlignment="1">
      <alignment horizontal="center" vertical="center"/>
    </xf>
    <xf numFmtId="0" fontId="18" fillId="5" borderId="49" xfId="1" applyFont="1" applyFill="1" applyBorder="1" applyAlignment="1">
      <alignment horizontal="center" vertical="center"/>
    </xf>
    <xf numFmtId="0" fontId="18" fillId="5" borderId="58" xfId="1" applyFont="1" applyFill="1" applyBorder="1" applyAlignment="1">
      <alignment horizontal="center" vertical="center"/>
    </xf>
    <xf numFmtId="0" fontId="18" fillId="5" borderId="3" xfId="1" applyFont="1" applyFill="1" applyBorder="1" applyAlignment="1" applyProtection="1">
      <alignment horizontal="center" vertical="center"/>
      <protection hidden="1"/>
    </xf>
    <xf numFmtId="0" fontId="18" fillId="5" borderId="0" xfId="1" applyFont="1" applyFill="1" applyAlignment="1" applyProtection="1">
      <alignment horizontal="center" vertical="center"/>
      <protection hidden="1"/>
    </xf>
    <xf numFmtId="0" fontId="18" fillId="5" borderId="7" xfId="1" applyFont="1" applyFill="1" applyBorder="1" applyAlignment="1" applyProtection="1">
      <alignment horizontal="center" vertical="center"/>
      <protection hidden="1"/>
    </xf>
    <xf numFmtId="0" fontId="67" fillId="0" borderId="53" xfId="1" applyFont="1" applyBorder="1" applyAlignment="1" applyProtection="1">
      <alignment horizontal="center" vertical="center" wrapText="1"/>
      <protection hidden="1"/>
    </xf>
    <xf numFmtId="0" fontId="67" fillId="0" borderId="3" xfId="1" applyFont="1" applyBorder="1" applyAlignment="1" applyProtection="1">
      <alignment horizontal="center" vertical="center" wrapText="1"/>
      <protection hidden="1"/>
    </xf>
    <xf numFmtId="0" fontId="67" fillId="0" borderId="4" xfId="1" applyFont="1" applyBorder="1" applyAlignment="1" applyProtection="1">
      <alignment horizontal="center" vertical="center" wrapText="1"/>
      <protection hidden="1"/>
    </xf>
    <xf numFmtId="0" fontId="67" fillId="0" borderId="64" xfId="1" applyFont="1" applyBorder="1" applyAlignment="1" applyProtection="1">
      <alignment horizontal="center" vertical="center" wrapText="1"/>
      <protection hidden="1"/>
    </xf>
    <xf numFmtId="0" fontId="67" fillId="0" borderId="7" xfId="1" applyFont="1" applyBorder="1" applyAlignment="1" applyProtection="1">
      <alignment horizontal="center" vertical="center" wrapText="1"/>
      <protection hidden="1"/>
    </xf>
    <xf numFmtId="0" fontId="67" fillId="0" borderId="8" xfId="1" applyFont="1" applyBorder="1" applyAlignment="1" applyProtection="1">
      <alignment horizontal="center" vertical="center" wrapText="1"/>
      <protection hidden="1"/>
    </xf>
    <xf numFmtId="0" fontId="67" fillId="0" borderId="10" xfId="1" applyFont="1" applyBorder="1" applyAlignment="1" applyProtection="1">
      <alignment horizontal="center" vertical="center" wrapText="1"/>
      <protection hidden="1"/>
    </xf>
    <xf numFmtId="0" fontId="67" fillId="0" borderId="11" xfId="1" applyFont="1" applyBorder="1" applyAlignment="1" applyProtection="1">
      <alignment horizontal="center" vertical="center" wrapText="1"/>
      <protection hidden="1"/>
    </xf>
    <xf numFmtId="0" fontId="67" fillId="0" borderId="12" xfId="1" applyFont="1" applyBorder="1" applyAlignment="1" applyProtection="1">
      <alignment horizontal="center" vertical="center" wrapText="1"/>
      <protection hidden="1"/>
    </xf>
    <xf numFmtId="0" fontId="67" fillId="0" borderId="17" xfId="1" applyFont="1" applyBorder="1" applyAlignment="1" applyProtection="1">
      <alignment horizontal="center" vertical="center" wrapText="1"/>
      <protection hidden="1"/>
    </xf>
    <xf numFmtId="0" fontId="67" fillId="0" borderId="0" xfId="1" applyFont="1" applyAlignment="1" applyProtection="1">
      <alignment horizontal="center" vertical="center" wrapText="1"/>
      <protection hidden="1"/>
    </xf>
    <xf numFmtId="0" fontId="67" fillId="0" borderId="18" xfId="1" applyFont="1" applyBorder="1" applyAlignment="1" applyProtection="1">
      <alignment horizontal="center" vertical="center" wrapText="1"/>
      <protection hidden="1"/>
    </xf>
    <xf numFmtId="0" fontId="67" fillId="0" borderId="13" xfId="1" applyFont="1" applyBorder="1" applyAlignment="1" applyProtection="1">
      <alignment horizontal="center" vertical="center" wrapText="1"/>
      <protection hidden="1"/>
    </xf>
    <xf numFmtId="0" fontId="67" fillId="0" borderId="38" xfId="1" applyFont="1" applyBorder="1" applyAlignment="1" applyProtection="1">
      <alignment horizontal="center" vertical="center" wrapText="1"/>
      <protection hidden="1"/>
    </xf>
    <xf numFmtId="0" fontId="67" fillId="0" borderId="6" xfId="1" applyFont="1" applyBorder="1" applyAlignment="1" applyProtection="1">
      <alignment horizontal="center" vertical="center" wrapText="1"/>
      <protection hidden="1"/>
    </xf>
    <xf numFmtId="0" fontId="18" fillId="3" borderId="2" xfId="1" applyFont="1" applyFill="1" applyBorder="1" applyAlignment="1" applyProtection="1">
      <alignment horizontal="center" vertical="center"/>
      <protection hidden="1"/>
    </xf>
    <xf numFmtId="0" fontId="18" fillId="5" borderId="38" xfId="1" applyFont="1" applyFill="1" applyBorder="1" applyAlignment="1" applyProtection="1">
      <alignment horizontal="center" vertical="center"/>
      <protection hidden="1"/>
    </xf>
    <xf numFmtId="0" fontId="18" fillId="3" borderId="3" xfId="1" applyFont="1" applyFill="1" applyBorder="1" applyAlignment="1">
      <alignment horizontal="center" vertical="center"/>
    </xf>
    <xf numFmtId="0" fontId="18" fillId="3" borderId="0" xfId="1" applyFont="1" applyFill="1" applyAlignment="1">
      <alignment horizontal="center" vertical="center"/>
    </xf>
    <xf numFmtId="0" fontId="18" fillId="5" borderId="3" xfId="1" applyFont="1" applyFill="1" applyBorder="1" applyAlignment="1" applyProtection="1">
      <alignment horizontal="left" vertical="center"/>
      <protection hidden="1"/>
    </xf>
    <xf numFmtId="0" fontId="18" fillId="3" borderId="4" xfId="1" applyFont="1" applyFill="1" applyBorder="1" applyAlignment="1" applyProtection="1">
      <alignment horizontal="left" vertical="center"/>
      <protection hidden="1"/>
    </xf>
    <xf numFmtId="0" fontId="67" fillId="0" borderId="2" xfId="1" applyFont="1" applyBorder="1" applyAlignment="1" applyProtection="1">
      <alignment horizontal="center" vertical="center" wrapText="1"/>
      <protection hidden="1"/>
    </xf>
    <xf numFmtId="0" fontId="67" fillId="0" borderId="48" xfId="1" applyFont="1" applyBorder="1" applyAlignment="1" applyProtection="1">
      <alignment horizontal="center" vertical="center" wrapText="1"/>
      <protection hidden="1"/>
    </xf>
    <xf numFmtId="0" fontId="67" fillId="0" borderId="49" xfId="1" applyFont="1" applyBorder="1" applyAlignment="1" applyProtection="1">
      <alignment horizontal="center" vertical="center" wrapText="1"/>
      <protection hidden="1"/>
    </xf>
    <xf numFmtId="0" fontId="18" fillId="5" borderId="0" xfId="1" applyFont="1" applyFill="1" applyAlignment="1" applyProtection="1">
      <alignment horizontal="left" vertical="center"/>
      <protection hidden="1"/>
    </xf>
    <xf numFmtId="0" fontId="18" fillId="3" borderId="18" xfId="1" applyFont="1" applyFill="1" applyBorder="1" applyAlignment="1" applyProtection="1">
      <alignment horizontal="left" vertical="center"/>
      <protection hidden="1"/>
    </xf>
    <xf numFmtId="0" fontId="18" fillId="5" borderId="7" xfId="1" applyFont="1" applyFill="1" applyBorder="1" applyAlignment="1" applyProtection="1">
      <alignment horizontal="left" vertical="center"/>
      <protection hidden="1"/>
    </xf>
    <xf numFmtId="0" fontId="18" fillId="3" borderId="7" xfId="1" applyFont="1" applyFill="1" applyBorder="1" applyAlignment="1">
      <alignment horizontal="center" vertical="center"/>
    </xf>
    <xf numFmtId="0" fontId="18" fillId="3" borderId="7" xfId="1" applyFont="1" applyFill="1" applyBorder="1" applyAlignment="1" applyProtection="1">
      <alignment horizontal="center" vertical="center"/>
      <protection hidden="1"/>
    </xf>
    <xf numFmtId="0" fontId="18" fillId="0" borderId="44" xfId="1" applyFont="1" applyBorder="1" applyAlignment="1" applyProtection="1">
      <alignment horizontal="center" vertical="center" wrapText="1"/>
      <protection hidden="1"/>
    </xf>
    <xf numFmtId="0" fontId="18" fillId="5" borderId="2" xfId="1" applyFont="1" applyFill="1" applyBorder="1" applyAlignment="1" applyProtection="1">
      <alignment horizontal="center" vertical="center"/>
      <protection hidden="1"/>
    </xf>
    <xf numFmtId="0" fontId="18" fillId="5" borderId="6" xfId="1" applyFont="1" applyFill="1" applyBorder="1" applyAlignment="1" applyProtection="1">
      <alignment horizontal="center" vertical="center"/>
      <protection hidden="1"/>
    </xf>
    <xf numFmtId="0" fontId="18" fillId="0" borderId="3" xfId="1" applyFont="1" applyBorder="1" applyAlignment="1" applyProtection="1">
      <alignment horizontal="center" vertical="center" wrapText="1"/>
      <protection hidden="1"/>
    </xf>
    <xf numFmtId="0" fontId="18" fillId="0" borderId="7" xfId="1" applyFont="1" applyBorder="1" applyAlignment="1" applyProtection="1">
      <alignment horizontal="center" vertical="center" wrapText="1"/>
      <protection hidden="1"/>
    </xf>
    <xf numFmtId="0" fontId="18" fillId="3" borderId="6" xfId="1" applyFont="1" applyFill="1" applyBorder="1" applyAlignment="1" applyProtection="1">
      <alignment horizontal="center" vertical="center"/>
      <protection hidden="1"/>
    </xf>
    <xf numFmtId="0" fontId="18" fillId="0" borderId="2" xfId="1" applyFont="1" applyBorder="1" applyAlignment="1">
      <alignment horizontal="center" vertical="center" wrapText="1"/>
    </xf>
    <xf numFmtId="0" fontId="18" fillId="0" borderId="3" xfId="1" applyFont="1" applyBorder="1" applyAlignment="1">
      <alignment horizontal="center" vertical="center" wrapText="1"/>
    </xf>
    <xf numFmtId="0" fontId="18" fillId="0" borderId="38" xfId="1" applyFont="1" applyBorder="1" applyAlignment="1">
      <alignment horizontal="center" vertical="center" wrapText="1"/>
    </xf>
    <xf numFmtId="0" fontId="18" fillId="0" borderId="0" xfId="1" applyFont="1" applyAlignment="1">
      <alignment horizontal="center" vertical="center" wrapText="1"/>
    </xf>
    <xf numFmtId="0" fontId="18" fillId="0" borderId="6" xfId="1" applyFont="1" applyBorder="1" applyAlignment="1">
      <alignment horizontal="center" vertical="center" wrapText="1"/>
    </xf>
    <xf numFmtId="0" fontId="18" fillId="0" borderId="7" xfId="1" applyFont="1" applyBorder="1" applyAlignment="1">
      <alignment horizontal="center" vertical="center" wrapText="1"/>
    </xf>
    <xf numFmtId="0" fontId="18" fillId="0" borderId="9" xfId="1" applyFont="1" applyBorder="1" applyAlignment="1">
      <alignment horizontal="center" vertical="center" wrapText="1"/>
    </xf>
    <xf numFmtId="0" fontId="18" fillId="0" borderId="17" xfId="1" applyFont="1" applyBorder="1" applyAlignment="1" applyProtection="1">
      <alignment horizontal="center" vertical="center" wrapText="1"/>
      <protection hidden="1"/>
    </xf>
    <xf numFmtId="0" fontId="18" fillId="0" borderId="57" xfId="1" applyFont="1" applyBorder="1" applyAlignment="1" applyProtection="1">
      <alignment horizontal="center" vertical="center" wrapText="1"/>
      <protection hidden="1"/>
    </xf>
    <xf numFmtId="0" fontId="18" fillId="5" borderId="48" xfId="1" applyFont="1" applyFill="1" applyBorder="1" applyAlignment="1" applyProtection="1">
      <alignment horizontal="center" vertical="center"/>
      <protection hidden="1"/>
    </xf>
    <xf numFmtId="0" fontId="18" fillId="5" borderId="49" xfId="1" applyFont="1" applyFill="1" applyBorder="1" applyAlignment="1" applyProtection="1">
      <alignment horizontal="center" vertical="center"/>
      <protection hidden="1"/>
    </xf>
    <xf numFmtId="0" fontId="18" fillId="5" borderId="0" xfId="1" applyFont="1" applyFill="1" applyAlignment="1" applyProtection="1">
      <alignment horizontal="right" vertical="center"/>
      <protection hidden="1"/>
    </xf>
    <xf numFmtId="0" fontId="18" fillId="5" borderId="49" xfId="1" applyFont="1" applyFill="1" applyBorder="1" applyAlignment="1" applyProtection="1">
      <alignment horizontal="right" vertical="center"/>
      <protection hidden="1"/>
    </xf>
    <xf numFmtId="0" fontId="18" fillId="5" borderId="2" xfId="1" applyFont="1" applyFill="1" applyBorder="1" applyAlignment="1">
      <alignment horizontal="center" vertical="center"/>
    </xf>
    <xf numFmtId="0" fontId="18" fillId="5" borderId="3" xfId="1" applyFont="1" applyFill="1" applyBorder="1" applyAlignment="1">
      <alignment horizontal="center" vertical="center"/>
    </xf>
    <xf numFmtId="0" fontId="18" fillId="5" borderId="54" xfId="1" applyFont="1" applyFill="1" applyBorder="1" applyAlignment="1">
      <alignment horizontal="center" vertical="center"/>
    </xf>
    <xf numFmtId="0" fontId="18" fillId="5" borderId="33" xfId="1" applyFont="1" applyFill="1" applyBorder="1" applyAlignment="1" applyProtection="1">
      <alignment horizontal="center" vertical="center"/>
      <protection hidden="1"/>
    </xf>
    <xf numFmtId="0" fontId="18" fillId="5" borderId="42" xfId="1" applyFont="1" applyFill="1" applyBorder="1" applyAlignment="1" applyProtection="1">
      <alignment horizontal="center" vertical="center"/>
      <protection hidden="1"/>
    </xf>
    <xf numFmtId="0" fontId="18" fillId="0" borderId="224" xfId="1" applyFont="1" applyBorder="1" applyAlignment="1" applyProtection="1">
      <alignment horizontal="center" vertical="center" wrapText="1"/>
      <protection hidden="1"/>
    </xf>
    <xf numFmtId="0" fontId="18" fillId="0" borderId="228" xfId="1" applyFont="1" applyBorder="1" applyAlignment="1" applyProtection="1">
      <alignment horizontal="center" vertical="center" wrapText="1"/>
      <protection hidden="1"/>
    </xf>
    <xf numFmtId="0" fontId="18" fillId="0" borderId="225" xfId="1" applyFont="1" applyBorder="1" applyAlignment="1" applyProtection="1">
      <alignment horizontal="center" vertical="center" wrapText="1"/>
      <protection hidden="1"/>
    </xf>
    <xf numFmtId="0" fontId="18" fillId="0" borderId="226" xfId="1" applyFont="1" applyBorder="1" applyAlignment="1" applyProtection="1">
      <alignment horizontal="center" vertical="center" wrapText="1"/>
      <protection hidden="1"/>
    </xf>
    <xf numFmtId="0" fontId="18" fillId="0" borderId="229" xfId="1" applyFont="1" applyBorder="1" applyAlignment="1" applyProtection="1">
      <alignment horizontal="center" vertical="center" wrapText="1"/>
      <protection hidden="1"/>
    </xf>
    <xf numFmtId="0" fontId="18" fillId="0" borderId="227" xfId="1" applyFont="1" applyBorder="1" applyAlignment="1" applyProtection="1">
      <alignment horizontal="center" vertical="center" wrapText="1"/>
      <protection hidden="1"/>
    </xf>
    <xf numFmtId="0" fontId="18" fillId="3" borderId="54" xfId="1" applyFont="1" applyFill="1" applyBorder="1" applyAlignment="1" applyProtection="1">
      <alignment horizontal="left" vertical="center"/>
      <protection hidden="1"/>
    </xf>
    <xf numFmtId="0" fontId="18" fillId="0" borderId="13" xfId="1" applyFont="1" applyBorder="1" applyAlignment="1" applyProtection="1">
      <alignment horizontal="center" vertical="center" wrapText="1"/>
      <protection hidden="1"/>
    </xf>
    <xf numFmtId="0" fontId="18" fillId="0" borderId="10" xfId="1" applyFont="1" applyBorder="1" applyAlignment="1" applyProtection="1">
      <alignment horizontal="center" vertical="center" wrapText="1"/>
      <protection hidden="1"/>
    </xf>
    <xf numFmtId="0" fontId="18" fillId="0" borderId="12" xfId="1" applyFont="1" applyBorder="1" applyAlignment="1" applyProtection="1">
      <alignment horizontal="center" vertical="center" wrapText="1"/>
      <protection hidden="1"/>
    </xf>
    <xf numFmtId="0" fontId="18" fillId="0" borderId="64" xfId="1" applyFont="1" applyBorder="1" applyAlignment="1" applyProtection="1">
      <alignment horizontal="center" vertical="center" wrapText="1"/>
      <protection hidden="1"/>
    </xf>
    <xf numFmtId="0" fontId="18" fillId="3" borderId="33" xfId="1" applyFont="1" applyFill="1" applyBorder="1" applyAlignment="1" applyProtection="1">
      <alignment horizontal="left" vertical="center"/>
      <protection hidden="1"/>
    </xf>
    <xf numFmtId="0" fontId="18" fillId="3" borderId="2" xfId="1" applyNumberFormat="1" applyFont="1" applyFill="1" applyBorder="1" applyAlignment="1" applyProtection="1">
      <alignment horizontal="center" vertical="center" wrapText="1"/>
      <protection hidden="1"/>
    </xf>
    <xf numFmtId="0" fontId="18" fillId="3" borderId="3" xfId="1" applyNumberFormat="1" applyFont="1" applyFill="1" applyBorder="1" applyAlignment="1" applyProtection="1">
      <alignment horizontal="center" vertical="center" wrapText="1"/>
      <protection hidden="1"/>
    </xf>
    <xf numFmtId="0" fontId="18" fillId="3" borderId="54" xfId="1" applyNumberFormat="1" applyFont="1" applyFill="1" applyBorder="1" applyAlignment="1" applyProtection="1">
      <alignment horizontal="center" vertical="center" wrapText="1"/>
      <protection hidden="1"/>
    </xf>
    <xf numFmtId="0" fontId="18" fillId="3" borderId="6" xfId="1" applyNumberFormat="1" applyFont="1" applyFill="1" applyBorder="1" applyAlignment="1" applyProtection="1">
      <alignment horizontal="center" vertical="center" wrapText="1"/>
      <protection hidden="1"/>
    </xf>
    <xf numFmtId="0" fontId="18" fillId="3" borderId="7" xfId="1" applyNumberFormat="1" applyFont="1" applyFill="1" applyBorder="1" applyAlignment="1" applyProtection="1">
      <alignment horizontal="center" vertical="center" wrapText="1"/>
      <protection hidden="1"/>
    </xf>
    <xf numFmtId="0" fontId="18" fillId="3" borderId="42" xfId="1" applyNumberFormat="1" applyFont="1" applyFill="1" applyBorder="1" applyAlignment="1" applyProtection="1">
      <alignment horizontal="center" vertical="center" wrapText="1"/>
      <protection hidden="1"/>
    </xf>
    <xf numFmtId="0" fontId="18" fillId="0" borderId="253" xfId="1" applyNumberFormat="1" applyFont="1" applyBorder="1" applyAlignment="1" applyProtection="1">
      <alignment horizontal="center" vertical="center"/>
      <protection hidden="1"/>
    </xf>
    <xf numFmtId="0" fontId="18" fillId="0" borderId="254" xfId="1" applyNumberFormat="1" applyFont="1" applyBorder="1" applyAlignment="1" applyProtection="1">
      <alignment horizontal="center" vertical="center"/>
      <protection hidden="1"/>
    </xf>
    <xf numFmtId="0" fontId="21" fillId="0" borderId="13" xfId="1" applyNumberFormat="1" applyFont="1" applyBorder="1" applyAlignment="1" applyProtection="1">
      <alignment horizontal="center" vertical="center" wrapText="1"/>
      <protection hidden="1"/>
    </xf>
    <xf numFmtId="0" fontId="21" fillId="0" borderId="11" xfId="1" applyNumberFormat="1" applyFont="1" applyBorder="1" applyAlignment="1" applyProtection="1">
      <alignment horizontal="center" vertical="center" wrapText="1"/>
      <protection hidden="1"/>
    </xf>
    <xf numFmtId="0" fontId="21" fillId="0" borderId="16" xfId="1" applyNumberFormat="1" applyFont="1" applyBorder="1" applyAlignment="1" applyProtection="1">
      <alignment horizontal="center" vertical="center" wrapText="1"/>
      <protection hidden="1"/>
    </xf>
    <xf numFmtId="0" fontId="21" fillId="0" borderId="38" xfId="1" applyNumberFormat="1" applyFont="1" applyBorder="1" applyAlignment="1" applyProtection="1">
      <alignment horizontal="center" vertical="center" wrapText="1"/>
      <protection hidden="1"/>
    </xf>
    <xf numFmtId="0" fontId="21" fillId="0" borderId="0" xfId="1" applyNumberFormat="1" applyFont="1" applyBorder="1" applyAlignment="1" applyProtection="1">
      <alignment horizontal="center" vertical="center" wrapText="1"/>
      <protection hidden="1"/>
    </xf>
    <xf numFmtId="0" fontId="21" fillId="0" borderId="33" xfId="1" applyNumberFormat="1" applyFont="1" applyBorder="1" applyAlignment="1" applyProtection="1">
      <alignment horizontal="center" vertical="center" wrapText="1"/>
      <protection hidden="1"/>
    </xf>
    <xf numFmtId="0" fontId="21" fillId="0" borderId="6" xfId="1" applyNumberFormat="1" applyFont="1" applyBorder="1" applyAlignment="1" applyProtection="1">
      <alignment horizontal="center" vertical="center" wrapText="1"/>
      <protection hidden="1"/>
    </xf>
    <xf numFmtId="0" fontId="21" fillId="0" borderId="7" xfId="1" applyNumberFormat="1" applyFont="1" applyBorder="1" applyAlignment="1" applyProtection="1">
      <alignment horizontal="center" vertical="center" wrapText="1"/>
      <protection hidden="1"/>
    </xf>
    <xf numFmtId="0" fontId="21" fillId="0" borderId="42" xfId="1" applyNumberFormat="1" applyFont="1" applyBorder="1" applyAlignment="1" applyProtection="1">
      <alignment horizontal="center" vertical="center" wrapText="1"/>
      <protection hidden="1"/>
    </xf>
    <xf numFmtId="0" fontId="18" fillId="0" borderId="0" xfId="1" applyNumberFormat="1" applyFont="1" applyBorder="1" applyAlignment="1" applyProtection="1">
      <alignment horizontal="center" vertical="center" wrapText="1"/>
      <protection hidden="1"/>
    </xf>
    <xf numFmtId="0" fontId="18" fillId="0" borderId="48" xfId="1" applyNumberFormat="1" applyFont="1" applyBorder="1" applyAlignment="1" applyProtection="1">
      <alignment horizontal="center" vertical="center" wrapText="1"/>
      <protection hidden="1"/>
    </xf>
    <xf numFmtId="0" fontId="18" fillId="0" borderId="49" xfId="1" applyNumberFormat="1" applyFont="1" applyBorder="1" applyAlignment="1" applyProtection="1">
      <alignment horizontal="center" vertical="center" wrapText="1"/>
      <protection hidden="1"/>
    </xf>
    <xf numFmtId="0" fontId="18" fillId="0" borderId="56" xfId="1" applyNumberFormat="1" applyFont="1" applyBorder="1" applyAlignment="1" applyProtection="1">
      <alignment horizontal="center" vertical="center" wrapText="1"/>
      <protection hidden="1"/>
    </xf>
    <xf numFmtId="0" fontId="18" fillId="5" borderId="11" xfId="1" applyNumberFormat="1" applyFont="1" applyFill="1" applyBorder="1" applyAlignment="1" applyProtection="1">
      <alignment horizontal="left" vertical="center"/>
      <protection hidden="1"/>
    </xf>
    <xf numFmtId="0" fontId="18" fillId="5" borderId="0" xfId="1" applyNumberFormat="1" applyFont="1" applyFill="1" applyBorder="1" applyAlignment="1" applyProtection="1">
      <alignment horizontal="left" vertical="center"/>
      <protection hidden="1"/>
    </xf>
    <xf numFmtId="0" fontId="18" fillId="5" borderId="49" xfId="1" applyNumberFormat="1" applyFont="1" applyFill="1" applyBorder="1" applyAlignment="1" applyProtection="1">
      <alignment horizontal="left" vertical="center"/>
      <protection hidden="1"/>
    </xf>
    <xf numFmtId="0" fontId="18" fillId="3" borderId="53" xfId="1" applyNumberFormat="1" applyFont="1" applyFill="1" applyBorder="1" applyAlignment="1" applyProtection="1">
      <alignment horizontal="center" vertical="center"/>
      <protection hidden="1"/>
    </xf>
    <xf numFmtId="0" fontId="18" fillId="3" borderId="17" xfId="1" applyNumberFormat="1" applyFont="1" applyFill="1" applyBorder="1" applyAlignment="1" applyProtection="1">
      <alignment horizontal="center" vertical="center"/>
      <protection hidden="1"/>
    </xf>
    <xf numFmtId="0" fontId="18" fillId="0" borderId="0" xfId="1" applyNumberFormat="1" applyFont="1" applyBorder="1" applyAlignment="1" applyProtection="1">
      <alignment horizontal="center" vertical="center"/>
      <protection hidden="1"/>
    </xf>
    <xf numFmtId="0" fontId="18" fillId="3" borderId="3" xfId="1" applyNumberFormat="1" applyFont="1" applyFill="1" applyBorder="1" applyAlignment="1">
      <alignment horizontal="center" vertical="center"/>
    </xf>
    <xf numFmtId="0" fontId="18" fillId="3" borderId="0" xfId="1" applyNumberFormat="1" applyFont="1" applyFill="1" applyBorder="1" applyAlignment="1">
      <alignment horizontal="center" vertical="center"/>
    </xf>
    <xf numFmtId="0" fontId="18" fillId="3" borderId="38" xfId="1" applyNumberFormat="1" applyFont="1" applyFill="1" applyBorder="1" applyAlignment="1">
      <alignment horizontal="center" vertical="center"/>
    </xf>
    <xf numFmtId="0" fontId="18" fillId="3" borderId="6" xfId="1" applyNumberFormat="1" applyFont="1" applyFill="1" applyBorder="1" applyAlignment="1">
      <alignment horizontal="center" vertical="center"/>
    </xf>
    <xf numFmtId="0" fontId="18" fillId="3" borderId="7" xfId="1" applyNumberFormat="1" applyFont="1" applyFill="1" applyBorder="1" applyAlignment="1">
      <alignment horizontal="center" vertical="center"/>
    </xf>
    <xf numFmtId="0" fontId="18" fillId="3" borderId="64" xfId="1" applyNumberFormat="1" applyFont="1" applyFill="1" applyBorder="1" applyAlignment="1" applyProtection="1">
      <alignment horizontal="center" vertical="center"/>
      <protection hidden="1"/>
    </xf>
    <xf numFmtId="0" fontId="18" fillId="5" borderId="33" xfId="1" applyNumberFormat="1" applyFont="1" applyFill="1" applyBorder="1" applyAlignment="1">
      <alignment horizontal="center" vertical="center"/>
    </xf>
    <xf numFmtId="0" fontId="18" fillId="5" borderId="58" xfId="1" applyNumberFormat="1" applyFont="1" applyFill="1" applyBorder="1" applyAlignment="1">
      <alignment horizontal="center" vertical="center"/>
    </xf>
    <xf numFmtId="0" fontId="29" fillId="0" borderId="17" xfId="5" applyNumberFormat="1" applyFont="1" applyBorder="1" applyAlignment="1" applyProtection="1">
      <alignment horizontal="center" vertical="center" wrapText="1"/>
      <protection hidden="1"/>
    </xf>
    <xf numFmtId="0" fontId="29" fillId="0" borderId="0" xfId="5" applyNumberFormat="1" applyFont="1" applyAlignment="1" applyProtection="1">
      <alignment horizontal="center" vertical="center" wrapText="1"/>
      <protection hidden="1"/>
    </xf>
    <xf numFmtId="0" fontId="29" fillId="0" borderId="18" xfId="5" applyNumberFormat="1" applyFont="1" applyBorder="1" applyAlignment="1" applyProtection="1">
      <alignment horizontal="center" vertical="center" wrapText="1"/>
      <protection hidden="1"/>
    </xf>
    <xf numFmtId="0" fontId="29" fillId="0" borderId="57" xfId="5" applyNumberFormat="1" applyFont="1" applyBorder="1" applyAlignment="1" applyProtection="1">
      <alignment horizontal="center" vertical="center" wrapText="1"/>
      <protection hidden="1"/>
    </xf>
    <xf numFmtId="0" fontId="29" fillId="0" borderId="49" xfId="5" applyNumberFormat="1" applyFont="1" applyBorder="1" applyAlignment="1" applyProtection="1">
      <alignment horizontal="center" vertical="center" wrapText="1"/>
      <protection hidden="1"/>
    </xf>
    <xf numFmtId="0" fontId="29" fillId="0" borderId="56" xfId="5" applyNumberFormat="1" applyFont="1" applyBorder="1" applyAlignment="1" applyProtection="1">
      <alignment horizontal="center" vertical="center" wrapText="1"/>
      <protection hidden="1"/>
    </xf>
    <xf numFmtId="0" fontId="18" fillId="3" borderId="38" xfId="1" applyNumberFormat="1" applyFont="1" applyFill="1" applyBorder="1" applyAlignment="1">
      <alignment vertical="center" wrapText="1"/>
    </xf>
    <xf numFmtId="0" fontId="18" fillId="3" borderId="0" xfId="1" applyNumberFormat="1" applyFont="1" applyFill="1" applyAlignment="1">
      <alignment vertical="center" wrapText="1"/>
    </xf>
    <xf numFmtId="0" fontId="18" fillId="3" borderId="48" xfId="1" applyNumberFormat="1" applyFont="1" applyFill="1" applyBorder="1" applyAlignment="1">
      <alignment vertical="center" wrapText="1"/>
    </xf>
    <xf numFmtId="0" fontId="18" fillId="3" borderId="49" xfId="1" applyNumberFormat="1" applyFont="1" applyFill="1" applyBorder="1" applyAlignment="1">
      <alignment vertical="center" wrapText="1"/>
    </xf>
    <xf numFmtId="0" fontId="18" fillId="5" borderId="0" xfId="1" applyNumberFormat="1" applyFont="1" applyFill="1" applyAlignment="1">
      <alignment horizontal="center" vertical="center" wrapText="1"/>
    </xf>
    <xf numFmtId="0" fontId="18" fillId="5" borderId="49" xfId="1" applyNumberFormat="1" applyFont="1" applyFill="1" applyBorder="1" applyAlignment="1">
      <alignment horizontal="center" vertical="center" wrapText="1"/>
    </xf>
    <xf numFmtId="0" fontId="21" fillId="0" borderId="10" xfId="1" applyNumberFormat="1" applyFont="1" applyBorder="1" applyAlignment="1" applyProtection="1">
      <alignment horizontal="center" vertical="center" wrapText="1"/>
      <protection hidden="1"/>
    </xf>
    <xf numFmtId="0" fontId="21" fillId="0" borderId="12" xfId="1" applyNumberFormat="1" applyFont="1" applyBorder="1" applyAlignment="1" applyProtection="1">
      <alignment horizontal="center" vertical="center" wrapText="1"/>
      <protection hidden="1"/>
    </xf>
    <xf numFmtId="0" fontId="21" fillId="0" borderId="64" xfId="1" applyNumberFormat="1" applyFont="1" applyBorder="1" applyAlignment="1" applyProtection="1">
      <alignment horizontal="center" vertical="center" wrapText="1"/>
      <protection hidden="1"/>
    </xf>
    <xf numFmtId="0" fontId="21" fillId="0" borderId="8" xfId="1" applyNumberFormat="1" applyFont="1" applyBorder="1" applyAlignment="1" applyProtection="1">
      <alignment horizontal="center" vertical="center" wrapText="1"/>
      <protection hidden="1"/>
    </xf>
    <xf numFmtId="0" fontId="18" fillId="5" borderId="11" xfId="1" applyNumberFormat="1" applyFont="1" applyFill="1" applyBorder="1" applyAlignment="1" applyProtection="1">
      <alignment horizontal="center" vertical="center"/>
      <protection hidden="1"/>
    </xf>
    <xf numFmtId="0" fontId="18" fillId="5" borderId="7" xfId="1" applyNumberFormat="1" applyFont="1" applyFill="1" applyBorder="1" applyAlignment="1" applyProtection="1">
      <alignment horizontal="center" vertical="center"/>
      <protection hidden="1"/>
    </xf>
    <xf numFmtId="0" fontId="18" fillId="5" borderId="11" xfId="1" applyNumberFormat="1" applyFont="1" applyFill="1" applyBorder="1" applyAlignment="1">
      <alignment horizontal="center" vertical="center"/>
    </xf>
    <xf numFmtId="0" fontId="18" fillId="5" borderId="7" xfId="1" applyNumberFormat="1" applyFont="1" applyFill="1" applyBorder="1" applyAlignment="1">
      <alignment horizontal="center" vertical="center"/>
    </xf>
    <xf numFmtId="0" fontId="18" fillId="3" borderId="3" xfId="1" applyFont="1" applyFill="1" applyBorder="1" applyAlignment="1" applyProtection="1">
      <alignment horizontal="center" vertical="center" wrapText="1"/>
      <protection hidden="1"/>
    </xf>
    <xf numFmtId="0" fontId="18" fillId="3" borderId="54" xfId="1" applyFont="1" applyFill="1" applyBorder="1" applyAlignment="1" applyProtection="1">
      <alignment horizontal="center" vertical="center" wrapText="1"/>
      <protection hidden="1"/>
    </xf>
    <xf numFmtId="0" fontId="18" fillId="3" borderId="34" xfId="1" applyFont="1" applyFill="1" applyBorder="1" applyAlignment="1" applyProtection="1">
      <alignment horizontal="left" vertical="center" wrapText="1"/>
      <protection hidden="1"/>
    </xf>
    <xf numFmtId="0" fontId="18" fillId="3" borderId="38" xfId="1" applyFont="1" applyFill="1" applyBorder="1" applyAlignment="1" applyProtection="1">
      <alignment horizontal="center" vertical="center"/>
      <protection hidden="1"/>
    </xf>
    <xf numFmtId="0" fontId="18" fillId="0" borderId="24" xfId="1" applyFont="1" applyBorder="1" applyAlignment="1" applyProtection="1">
      <alignment horizontal="center" vertical="center"/>
      <protection hidden="1"/>
    </xf>
    <xf numFmtId="0" fontId="18" fillId="0" borderId="34" xfId="1" applyFont="1" applyBorder="1" applyAlignment="1" applyProtection="1">
      <alignment horizontal="center" vertical="center"/>
      <protection hidden="1"/>
    </xf>
    <xf numFmtId="0" fontId="18" fillId="0" borderId="35" xfId="1" applyFont="1" applyBorder="1" applyAlignment="1" applyProtection="1">
      <alignment horizontal="center" vertical="center"/>
      <protection hidden="1"/>
    </xf>
    <xf numFmtId="0" fontId="18" fillId="0" borderId="68" xfId="1" applyFont="1" applyBorder="1" applyAlignment="1" applyProtection="1">
      <alignment horizontal="center" vertical="center"/>
      <protection hidden="1"/>
    </xf>
    <xf numFmtId="0" fontId="18" fillId="3" borderId="54" xfId="1" applyFont="1" applyFill="1" applyBorder="1" applyAlignment="1" applyProtection="1">
      <alignment horizontal="center" vertical="center"/>
      <protection locked="0" hidden="1"/>
    </xf>
    <xf numFmtId="0" fontId="18" fillId="3" borderId="42" xfId="1" applyFont="1" applyFill="1" applyBorder="1" applyAlignment="1" applyProtection="1">
      <alignment horizontal="center" vertical="center"/>
      <protection locked="0" hidden="1"/>
    </xf>
    <xf numFmtId="0" fontId="18" fillId="3" borderId="54" xfId="1" applyFont="1" applyFill="1" applyBorder="1" applyAlignment="1" applyProtection="1">
      <alignment horizontal="center" vertical="center"/>
      <protection hidden="1"/>
    </xf>
    <xf numFmtId="0" fontId="18" fillId="3" borderId="33" xfId="1" applyFont="1" applyFill="1" applyBorder="1" applyAlignment="1" applyProtection="1">
      <alignment horizontal="center" vertical="center"/>
      <protection hidden="1"/>
    </xf>
    <xf numFmtId="0" fontId="18" fillId="3" borderId="53" xfId="1" applyFont="1" applyFill="1" applyBorder="1" applyAlignment="1" applyProtection="1">
      <alignment horizontal="center" vertical="center"/>
      <protection hidden="1"/>
    </xf>
    <xf numFmtId="0" fontId="18" fillId="3" borderId="17" xfId="1" applyFont="1" applyFill="1" applyBorder="1" applyAlignment="1" applyProtection="1">
      <alignment horizontal="center" vertical="center"/>
      <protection hidden="1"/>
    </xf>
    <xf numFmtId="0" fontId="18" fillId="3" borderId="2" xfId="1" applyFont="1" applyFill="1" applyBorder="1" applyAlignment="1" applyProtection="1">
      <alignment horizontal="left" vertical="center" wrapText="1"/>
      <protection hidden="1"/>
    </xf>
    <xf numFmtId="0" fontId="18" fillId="3" borderId="3" xfId="1" applyFont="1" applyFill="1" applyBorder="1" applyAlignment="1" applyProtection="1">
      <alignment horizontal="left" vertical="center" wrapText="1"/>
      <protection hidden="1"/>
    </xf>
    <xf numFmtId="0" fontId="18" fillId="3" borderId="38" xfId="1" applyFont="1" applyFill="1" applyBorder="1" applyAlignment="1" applyProtection="1">
      <alignment horizontal="left" vertical="center" wrapText="1"/>
      <protection hidden="1"/>
    </xf>
    <xf numFmtId="0" fontId="18" fillId="3" borderId="0" xfId="1" applyFont="1" applyFill="1" applyAlignment="1" applyProtection="1">
      <alignment horizontal="left" vertical="center" wrapText="1"/>
      <protection hidden="1"/>
    </xf>
    <xf numFmtId="0" fontId="18" fillId="0" borderId="34" xfId="1" applyFont="1" applyBorder="1" applyAlignment="1" applyProtection="1">
      <alignment horizontal="center" vertical="center"/>
      <protection locked="0" hidden="1"/>
    </xf>
    <xf numFmtId="0" fontId="18" fillId="0" borderId="9" xfId="1" applyFont="1" applyBorder="1" applyAlignment="1" applyProtection="1">
      <alignment horizontal="center" vertical="center"/>
      <protection locked="0" hidden="1"/>
    </xf>
    <xf numFmtId="0" fontId="18" fillId="3" borderId="9" xfId="1" applyFont="1" applyFill="1" applyBorder="1" applyAlignment="1" applyProtection="1">
      <alignment horizontal="left" vertical="center" wrapText="1"/>
      <protection locked="0" hidden="1"/>
    </xf>
    <xf numFmtId="0" fontId="18" fillId="4" borderId="33" xfId="1" applyFont="1" applyFill="1" applyBorder="1" applyAlignment="1" applyProtection="1">
      <alignment horizontal="center" vertical="center"/>
      <protection hidden="1"/>
    </xf>
    <xf numFmtId="0" fontId="18" fillId="3" borderId="38" xfId="1" applyFont="1" applyFill="1" applyBorder="1" applyAlignment="1" applyProtection="1">
      <alignment horizontal="center" vertical="center"/>
      <protection locked="0" hidden="1"/>
    </xf>
    <xf numFmtId="0" fontId="18" fillId="3" borderId="33" xfId="1" applyFont="1" applyFill="1" applyBorder="1" applyAlignment="1" applyProtection="1">
      <alignment horizontal="center" vertical="center"/>
      <protection locked="0" hidden="1"/>
    </xf>
    <xf numFmtId="0" fontId="18" fillId="3" borderId="58" xfId="1" applyFont="1" applyFill="1" applyBorder="1" applyAlignment="1" applyProtection="1">
      <alignment horizontal="center" vertical="center"/>
      <protection locked="0" hidden="1"/>
    </xf>
    <xf numFmtId="0" fontId="18" fillId="0" borderId="43" xfId="1" applyFont="1" applyBorder="1" applyAlignment="1" applyProtection="1">
      <alignment horizontal="center" vertical="center"/>
      <protection locked="0" hidden="1"/>
    </xf>
    <xf numFmtId="0" fontId="18" fillId="0" borderId="44" xfId="1" applyFont="1" applyBorder="1" applyAlignment="1" applyProtection="1">
      <alignment horizontal="center" vertical="center"/>
      <protection locked="0" hidden="1"/>
    </xf>
    <xf numFmtId="0" fontId="18" fillId="3" borderId="44" xfId="1" applyFont="1" applyFill="1" applyBorder="1" applyAlignment="1" applyProtection="1">
      <alignment horizontal="left" vertical="center" wrapText="1"/>
      <protection locked="0" hidden="1"/>
    </xf>
    <xf numFmtId="0" fontId="18" fillId="3" borderId="17" xfId="1" applyFont="1" applyFill="1" applyBorder="1" applyAlignment="1" applyProtection="1">
      <alignment horizontal="left" vertical="center"/>
      <protection hidden="1"/>
    </xf>
    <xf numFmtId="0" fontId="18" fillId="3" borderId="38" xfId="1" applyFont="1" applyFill="1" applyBorder="1" applyAlignment="1" applyProtection="1">
      <alignment horizontal="left" vertical="center"/>
      <protection hidden="1"/>
    </xf>
    <xf numFmtId="0" fontId="18" fillId="5" borderId="33" xfId="1" applyFont="1" applyFill="1" applyBorder="1" applyAlignment="1" applyProtection="1">
      <alignment horizontal="left" vertical="center"/>
      <protection hidden="1"/>
    </xf>
    <xf numFmtId="0" fontId="18" fillId="3" borderId="18" xfId="1" applyFont="1" applyFill="1" applyBorder="1" applyAlignment="1" applyProtection="1">
      <alignment horizontal="center" vertical="center"/>
      <protection locked="0" hidden="1"/>
    </xf>
    <xf numFmtId="0" fontId="18" fillId="3" borderId="43" xfId="1" applyFont="1" applyFill="1" applyBorder="1" applyAlignment="1" applyProtection="1">
      <alignment horizontal="left" vertical="center" wrapText="1"/>
      <protection hidden="1"/>
    </xf>
    <xf numFmtId="0" fontId="18" fillId="3" borderId="48" xfId="1" applyFont="1" applyFill="1" applyBorder="1" applyAlignment="1" applyProtection="1">
      <alignment horizontal="center" vertical="center"/>
      <protection hidden="1"/>
    </xf>
    <xf numFmtId="0" fontId="18" fillId="3" borderId="58" xfId="1" applyFont="1" applyFill="1" applyBorder="1" applyAlignment="1" applyProtection="1">
      <alignment horizontal="center" vertical="center"/>
      <protection hidden="1"/>
    </xf>
    <xf numFmtId="0" fontId="18" fillId="3" borderId="48" xfId="1" applyFont="1" applyFill="1" applyBorder="1" applyAlignment="1" applyProtection="1">
      <alignment horizontal="left" vertical="center" wrapText="1"/>
      <protection hidden="1"/>
    </xf>
    <xf numFmtId="0" fontId="18" fillId="3" borderId="49" xfId="1" applyFont="1" applyFill="1" applyBorder="1" applyAlignment="1" applyProtection="1">
      <alignment horizontal="left" vertical="center" wrapText="1"/>
      <protection hidden="1"/>
    </xf>
    <xf numFmtId="0" fontId="18" fillId="0" borderId="37" xfId="1" applyFont="1" applyBorder="1" applyAlignment="1" applyProtection="1">
      <alignment horizontal="center" vertical="center"/>
      <protection hidden="1"/>
    </xf>
    <xf numFmtId="0" fontId="18" fillId="3" borderId="57" xfId="1" applyFont="1" applyFill="1" applyBorder="1" applyAlignment="1" applyProtection="1">
      <alignment horizontal="left" vertical="center"/>
      <protection hidden="1"/>
    </xf>
    <xf numFmtId="0" fontId="18" fillId="5" borderId="49" xfId="1" applyFont="1" applyFill="1" applyBorder="1" applyAlignment="1" applyProtection="1">
      <alignment horizontal="left" vertical="center"/>
      <protection hidden="1"/>
    </xf>
    <xf numFmtId="0" fontId="18" fillId="3" borderId="56" xfId="1" applyFont="1" applyFill="1" applyBorder="1" applyAlignment="1" applyProtection="1">
      <alignment horizontal="left" vertical="center"/>
      <protection hidden="1"/>
    </xf>
    <xf numFmtId="0" fontId="18" fillId="3" borderId="48" xfId="1" applyFont="1" applyFill="1" applyBorder="1" applyAlignment="1" applyProtection="1">
      <alignment horizontal="left" vertical="center"/>
      <protection hidden="1"/>
    </xf>
    <xf numFmtId="0" fontId="18" fillId="3" borderId="58" xfId="1" applyFont="1" applyFill="1" applyBorder="1" applyAlignment="1" applyProtection="1">
      <alignment horizontal="left" vertical="center"/>
      <protection hidden="1"/>
    </xf>
    <xf numFmtId="0" fontId="18" fillId="3" borderId="53" xfId="1" applyNumberFormat="1" applyFont="1" applyFill="1" applyBorder="1" applyAlignment="1" applyProtection="1">
      <alignment horizontal="center" vertical="center" wrapText="1"/>
      <protection hidden="1"/>
    </xf>
    <xf numFmtId="0" fontId="18" fillId="3" borderId="17" xfId="1" applyNumberFormat="1" applyFont="1" applyFill="1" applyBorder="1" applyAlignment="1" applyProtection="1">
      <alignment horizontal="center" vertical="center" wrapText="1"/>
      <protection hidden="1"/>
    </xf>
    <xf numFmtId="0" fontId="18" fillId="3" borderId="64" xfId="1" applyNumberFormat="1" applyFont="1" applyFill="1" applyBorder="1" applyAlignment="1" applyProtection="1">
      <alignment horizontal="center" vertical="center" wrapText="1"/>
      <protection hidden="1"/>
    </xf>
    <xf numFmtId="0" fontId="18" fillId="3" borderId="4" xfId="1" applyNumberFormat="1" applyFont="1" applyFill="1" applyBorder="1" applyAlignment="1" applyProtection="1">
      <alignment horizontal="center" vertical="center" wrapText="1"/>
      <protection hidden="1"/>
    </xf>
    <xf numFmtId="0" fontId="18" fillId="3" borderId="8" xfId="1" applyNumberFormat="1" applyFont="1" applyFill="1" applyBorder="1" applyAlignment="1" applyProtection="1">
      <alignment horizontal="center" vertical="center" wrapText="1"/>
      <protection hidden="1"/>
    </xf>
    <xf numFmtId="38" fontId="18" fillId="3" borderId="2" xfId="2" applyFont="1" applyFill="1" applyBorder="1" applyAlignment="1" applyProtection="1">
      <alignment horizontal="center" vertical="center"/>
      <protection hidden="1"/>
    </xf>
    <xf numFmtId="38" fontId="18" fillId="3" borderId="3" xfId="2" applyFont="1" applyFill="1" applyBorder="1" applyAlignment="1" applyProtection="1">
      <alignment horizontal="center" vertical="center"/>
      <protection hidden="1"/>
    </xf>
    <xf numFmtId="38" fontId="18" fillId="3" borderId="38" xfId="2" applyFont="1" applyFill="1" applyBorder="1" applyAlignment="1" applyProtection="1">
      <alignment horizontal="center" vertical="center"/>
      <protection hidden="1"/>
    </xf>
    <xf numFmtId="38" fontId="18" fillId="3" borderId="0" xfId="2" applyFont="1" applyFill="1" applyAlignment="1" applyProtection="1">
      <alignment horizontal="center" vertical="center"/>
      <protection hidden="1"/>
    </xf>
    <xf numFmtId="38" fontId="18" fillId="3" borderId="6" xfId="2" applyFont="1" applyFill="1" applyBorder="1" applyAlignment="1" applyProtection="1">
      <alignment horizontal="center" vertical="center"/>
      <protection hidden="1"/>
    </xf>
    <xf numFmtId="38" fontId="18" fillId="3" borderId="7" xfId="2" applyFont="1" applyFill="1" applyBorder="1" applyAlignment="1" applyProtection="1">
      <alignment horizontal="center" vertical="center"/>
      <protection hidden="1"/>
    </xf>
    <xf numFmtId="0" fontId="18" fillId="3" borderId="57" xfId="1" applyNumberFormat="1" applyFont="1" applyFill="1" applyBorder="1" applyAlignment="1" applyProtection="1">
      <alignment horizontal="center" vertical="center" wrapText="1"/>
      <protection hidden="1"/>
    </xf>
    <xf numFmtId="38" fontId="18" fillId="3" borderId="48" xfId="2" applyFont="1" applyFill="1" applyBorder="1" applyAlignment="1" applyProtection="1">
      <alignment horizontal="center" vertical="center"/>
      <protection hidden="1"/>
    </xf>
    <xf numFmtId="38" fontId="18" fillId="3" borderId="49" xfId="2" applyFont="1" applyFill="1" applyBorder="1" applyAlignment="1" applyProtection="1">
      <alignment horizontal="center" vertical="center"/>
      <protection hidden="1"/>
    </xf>
    <xf numFmtId="0" fontId="18" fillId="0" borderId="43" xfId="1" applyFont="1" applyBorder="1" applyAlignment="1" applyProtection="1">
      <alignment horizontal="center" vertical="center"/>
      <protection hidden="1"/>
    </xf>
    <xf numFmtId="0" fontId="18" fillId="0" borderId="45" xfId="1" applyFont="1" applyBorder="1" applyAlignment="1" applyProtection="1">
      <alignment horizontal="center" vertical="center"/>
      <protection hidden="1"/>
    </xf>
    <xf numFmtId="0" fontId="18" fillId="3" borderId="10" xfId="1" applyFont="1" applyFill="1" applyBorder="1" applyAlignment="1" applyProtection="1">
      <alignment horizontal="left" vertical="center" wrapText="1"/>
      <protection hidden="1"/>
    </xf>
    <xf numFmtId="0" fontId="18" fillId="3" borderId="11" xfId="1" applyFont="1" applyFill="1" applyBorder="1" applyAlignment="1" applyProtection="1">
      <alignment horizontal="left" vertical="center" wrapText="1"/>
      <protection hidden="1"/>
    </xf>
    <xf numFmtId="0" fontId="18" fillId="3" borderId="16" xfId="1" applyFont="1" applyFill="1" applyBorder="1" applyAlignment="1" applyProtection="1">
      <alignment horizontal="left" vertical="center" wrapText="1"/>
      <protection hidden="1"/>
    </xf>
    <xf numFmtId="0" fontId="18" fillId="3" borderId="17" xfId="1" applyFont="1" applyFill="1" applyBorder="1" applyAlignment="1" applyProtection="1">
      <alignment horizontal="left" vertical="center" wrapText="1"/>
      <protection hidden="1"/>
    </xf>
    <xf numFmtId="0" fontId="18" fillId="3" borderId="33" xfId="1" applyFont="1" applyFill="1" applyBorder="1" applyAlignment="1" applyProtection="1">
      <alignment horizontal="left" vertical="center" wrapText="1"/>
      <protection hidden="1"/>
    </xf>
    <xf numFmtId="0" fontId="18" fillId="3" borderId="57" xfId="1" applyFont="1" applyFill="1" applyBorder="1" applyAlignment="1" applyProtection="1">
      <alignment horizontal="left" vertical="center" wrapText="1"/>
      <protection hidden="1"/>
    </xf>
    <xf numFmtId="0" fontId="18" fillId="3" borderId="58" xfId="1" applyFont="1" applyFill="1" applyBorder="1" applyAlignment="1" applyProtection="1">
      <alignment horizontal="left" vertical="center" wrapText="1"/>
      <protection hidden="1"/>
    </xf>
    <xf numFmtId="0" fontId="18" fillId="4" borderId="11" xfId="1" applyFont="1" applyFill="1" applyBorder="1" applyAlignment="1" applyProtection="1">
      <alignment horizontal="center" vertical="center" wrapText="1" shrinkToFit="1"/>
      <protection hidden="1"/>
    </xf>
    <xf numFmtId="0" fontId="18" fillId="4" borderId="0" xfId="1" applyFont="1" applyFill="1" applyAlignment="1" applyProtection="1">
      <alignment horizontal="center" vertical="center" wrapText="1" shrinkToFit="1"/>
      <protection hidden="1"/>
    </xf>
    <xf numFmtId="0" fontId="18" fillId="3" borderId="11" xfId="1" applyFont="1" applyFill="1" applyBorder="1" applyAlignment="1" applyProtection="1">
      <alignment horizontal="center" vertical="center" shrinkToFit="1"/>
      <protection hidden="1"/>
    </xf>
    <xf numFmtId="0" fontId="18" fillId="3" borderId="0" xfId="1" applyFont="1" applyFill="1" applyAlignment="1" applyProtection="1">
      <alignment horizontal="center" vertical="center" shrinkToFit="1"/>
      <protection hidden="1"/>
    </xf>
    <xf numFmtId="0" fontId="18" fillId="3" borderId="3" xfId="1" applyFont="1" applyFill="1" applyBorder="1" applyAlignment="1" applyProtection="1">
      <alignment horizontal="center" vertical="center" wrapText="1" shrinkToFit="1"/>
      <protection hidden="1"/>
    </xf>
    <xf numFmtId="0" fontId="18" fillId="3" borderId="7" xfId="1" applyFont="1" applyFill="1" applyBorder="1" applyAlignment="1" applyProtection="1">
      <alignment horizontal="center" vertical="center" wrapText="1" shrinkToFit="1"/>
      <protection hidden="1"/>
    </xf>
    <xf numFmtId="0" fontId="18" fillId="3" borderId="3" xfId="1" applyFont="1" applyFill="1" applyBorder="1" applyAlignment="1" applyProtection="1">
      <alignment horizontal="center" vertical="center" shrinkToFit="1"/>
      <protection hidden="1"/>
    </xf>
    <xf numFmtId="0" fontId="18" fillId="3" borderId="7" xfId="1" applyFont="1" applyFill="1" applyBorder="1" applyAlignment="1" applyProtection="1">
      <alignment horizontal="center" vertical="center" shrinkToFit="1"/>
      <protection hidden="1"/>
    </xf>
    <xf numFmtId="0" fontId="18" fillId="0" borderId="34" xfId="1" applyFont="1" applyBorder="1" applyAlignment="1" applyProtection="1">
      <alignment horizontal="center" vertical="center" wrapText="1"/>
      <protection hidden="1"/>
    </xf>
    <xf numFmtId="0" fontId="18" fillId="4" borderId="3" xfId="1" applyFont="1" applyFill="1" applyBorder="1" applyAlignment="1" applyProtection="1">
      <alignment horizontal="center" vertical="center" wrapText="1" shrinkToFit="1"/>
      <protection hidden="1"/>
    </xf>
    <xf numFmtId="0" fontId="18" fillId="0" borderId="53" xfId="1" applyFont="1" applyBorder="1" applyAlignment="1" applyProtection="1">
      <alignment horizontal="center" vertical="center" wrapText="1"/>
      <protection hidden="1"/>
    </xf>
    <xf numFmtId="0" fontId="29" fillId="3" borderId="2" xfId="5" applyFont="1" applyFill="1" applyBorder="1" applyAlignment="1" applyProtection="1">
      <alignment horizontal="center" vertical="center"/>
      <protection hidden="1"/>
    </xf>
    <xf numFmtId="0" fontId="29" fillId="3" borderId="38" xfId="5" applyFont="1" applyFill="1" applyBorder="1" applyAlignment="1" applyProtection="1">
      <alignment horizontal="center" vertical="center"/>
      <protection hidden="1"/>
    </xf>
    <xf numFmtId="0" fontId="18" fillId="3" borderId="4" xfId="1" applyFont="1" applyFill="1" applyBorder="1" applyAlignment="1" applyProtection="1">
      <alignment horizontal="center" vertical="center"/>
      <protection hidden="1"/>
    </xf>
    <xf numFmtId="0" fontId="18" fillId="3" borderId="18" xfId="1" applyFont="1" applyFill="1" applyBorder="1" applyAlignment="1" applyProtection="1">
      <alignment horizontal="center" vertical="center"/>
      <protection hidden="1"/>
    </xf>
    <xf numFmtId="0" fontId="18" fillId="3" borderId="4" xfId="1" applyFont="1" applyFill="1" applyBorder="1" applyAlignment="1" applyProtection="1">
      <alignment horizontal="left" vertical="center" wrapText="1"/>
      <protection hidden="1"/>
    </xf>
    <xf numFmtId="0" fontId="18" fillId="3" borderId="6" xfId="1" applyFont="1" applyFill="1" applyBorder="1" applyAlignment="1" applyProtection="1">
      <alignment horizontal="left" vertical="center" wrapText="1"/>
      <protection hidden="1"/>
    </xf>
    <xf numFmtId="0" fontId="18" fillId="3" borderId="7" xfId="1" applyFont="1" applyFill="1" applyBorder="1" applyAlignment="1" applyProtection="1">
      <alignment horizontal="left" vertical="center" wrapText="1"/>
      <protection hidden="1"/>
    </xf>
    <xf numFmtId="0" fontId="18" fillId="3" borderId="8" xfId="1" applyFont="1" applyFill="1" applyBorder="1" applyAlignment="1" applyProtection="1">
      <alignment horizontal="left" vertical="center" wrapText="1"/>
      <protection hidden="1"/>
    </xf>
    <xf numFmtId="0" fontId="18" fillId="3" borderId="54" xfId="1" applyFont="1" applyFill="1" applyBorder="1" applyAlignment="1" applyProtection="1">
      <alignment horizontal="left" vertical="center" wrapText="1"/>
      <protection hidden="1"/>
    </xf>
    <xf numFmtId="0" fontId="18" fillId="3" borderId="42" xfId="1" applyFont="1" applyFill="1" applyBorder="1" applyAlignment="1" applyProtection="1">
      <alignment horizontal="left" vertical="center" wrapText="1"/>
      <protection hidden="1"/>
    </xf>
    <xf numFmtId="0" fontId="29" fillId="3" borderId="6" xfId="5" applyFont="1" applyFill="1" applyBorder="1" applyAlignment="1" applyProtection="1">
      <alignment horizontal="center" vertical="center"/>
      <protection hidden="1"/>
    </xf>
    <xf numFmtId="0" fontId="18" fillId="3" borderId="8" xfId="1" applyFont="1" applyFill="1" applyBorder="1" applyAlignment="1" applyProtection="1">
      <alignment horizontal="center" vertical="center"/>
      <protection hidden="1"/>
    </xf>
    <xf numFmtId="0" fontId="29" fillId="3" borderId="13" xfId="5" applyFont="1" applyFill="1" applyBorder="1" applyAlignment="1" applyProtection="1">
      <alignment horizontal="center" vertical="center"/>
      <protection hidden="1"/>
    </xf>
    <xf numFmtId="0" fontId="18" fillId="3" borderId="12" xfId="1" applyFont="1" applyFill="1" applyBorder="1" applyAlignment="1" applyProtection="1">
      <alignment horizontal="center" vertical="center"/>
      <protection hidden="1"/>
    </xf>
    <xf numFmtId="0" fontId="18" fillId="3" borderId="13" xfId="1" applyFont="1" applyFill="1" applyBorder="1" applyAlignment="1" applyProtection="1">
      <alignment horizontal="left" vertical="center" wrapText="1"/>
      <protection hidden="1"/>
    </xf>
    <xf numFmtId="0" fontId="19" fillId="0" borderId="53" xfId="1" applyFont="1" applyBorder="1" applyAlignment="1" applyProtection="1">
      <alignment horizontal="center" vertical="center" wrapText="1"/>
      <protection hidden="1"/>
    </xf>
    <xf numFmtId="0" fontId="19" fillId="0" borderId="3" xfId="1" applyFont="1" applyBorder="1" applyAlignment="1" applyProtection="1">
      <alignment horizontal="center" vertical="center" wrapText="1"/>
      <protection hidden="1"/>
    </xf>
    <xf numFmtId="0" fontId="19" fillId="0" borderId="17" xfId="1" applyFont="1" applyBorder="1" applyAlignment="1" applyProtection="1">
      <alignment horizontal="center" vertical="center" wrapText="1"/>
      <protection hidden="1"/>
    </xf>
    <xf numFmtId="0" fontId="19" fillId="0" borderId="0" xfId="1" applyFont="1" applyAlignment="1" applyProtection="1">
      <alignment horizontal="center" vertical="center" wrapText="1"/>
      <protection hidden="1"/>
    </xf>
    <xf numFmtId="0" fontId="19" fillId="0" borderId="64" xfId="1" applyFont="1" applyBorder="1" applyAlignment="1" applyProtection="1">
      <alignment horizontal="center" vertical="center" wrapText="1"/>
      <protection hidden="1"/>
    </xf>
    <xf numFmtId="0" fontId="19" fillId="0" borderId="7" xfId="1" applyFont="1" applyBorder="1" applyAlignment="1" applyProtection="1">
      <alignment horizontal="center" vertical="center" wrapText="1"/>
      <protection hidden="1"/>
    </xf>
    <xf numFmtId="0" fontId="18" fillId="4" borderId="7" xfId="1" applyFont="1" applyFill="1" applyBorder="1" applyAlignment="1" applyProtection="1">
      <alignment horizontal="center" vertical="center" wrapText="1" shrinkToFit="1"/>
      <protection hidden="1"/>
    </xf>
    <xf numFmtId="0" fontId="18" fillId="0" borderId="2" xfId="1" applyFont="1" applyFill="1" applyBorder="1" applyAlignment="1" applyProtection="1">
      <alignment vertical="center"/>
      <protection hidden="1"/>
    </xf>
    <xf numFmtId="0" fontId="18" fillId="0" borderId="3" xfId="1" applyFont="1" applyFill="1" applyBorder="1" applyAlignment="1" applyProtection="1">
      <alignment vertical="center"/>
      <protection hidden="1"/>
    </xf>
    <xf numFmtId="0" fontId="18" fillId="0" borderId="54" xfId="1" applyFont="1" applyFill="1" applyBorder="1" applyAlignment="1" applyProtection="1">
      <alignment vertical="center"/>
      <protection hidden="1"/>
    </xf>
    <xf numFmtId="0" fontId="18" fillId="4" borderId="49" xfId="1" applyFont="1" applyFill="1" applyBorder="1" applyAlignment="1" applyProtection="1">
      <alignment horizontal="center" vertical="center" wrapText="1" shrinkToFit="1"/>
      <protection hidden="1"/>
    </xf>
    <xf numFmtId="0" fontId="18" fillId="3" borderId="49" xfId="1" applyFont="1" applyFill="1" applyBorder="1" applyAlignment="1" applyProtection="1">
      <alignment horizontal="center" vertical="center" shrinkToFit="1"/>
      <protection hidden="1"/>
    </xf>
    <xf numFmtId="0" fontId="18" fillId="0" borderId="53" xfId="1" applyFont="1" applyBorder="1" applyAlignment="1" applyProtection="1">
      <alignment horizontal="center" vertical="center" wrapText="1" shrinkToFit="1"/>
      <protection hidden="1"/>
    </xf>
    <xf numFmtId="0" fontId="18" fillId="0" borderId="3" xfId="1" applyFont="1" applyBorder="1" applyAlignment="1" applyProtection="1">
      <alignment horizontal="center" vertical="center" wrapText="1" shrinkToFit="1"/>
      <protection hidden="1"/>
    </xf>
    <xf numFmtId="0" fontId="18" fillId="0" borderId="64" xfId="1" applyFont="1" applyBorder="1" applyAlignment="1" applyProtection="1">
      <alignment horizontal="center" vertical="center" wrapText="1" shrinkToFit="1"/>
      <protection hidden="1"/>
    </xf>
    <xf numFmtId="0" fontId="18" fillId="0" borderId="7" xfId="1" applyFont="1" applyBorder="1" applyAlignment="1" applyProtection="1">
      <alignment horizontal="center" vertical="center" wrapText="1" shrinkToFit="1"/>
      <protection hidden="1"/>
    </xf>
    <xf numFmtId="0" fontId="18" fillId="3" borderId="7" xfId="1" applyFont="1" applyFill="1" applyBorder="1" applyAlignment="1" applyProtection="1">
      <alignment horizontal="left" vertical="center"/>
      <protection locked="0" hidden="1"/>
    </xf>
    <xf numFmtId="0" fontId="18" fillId="0" borderId="38" xfId="1" applyFont="1" applyFill="1" applyBorder="1" applyAlignment="1" applyProtection="1">
      <alignment vertical="center"/>
      <protection locked="0" hidden="1"/>
    </xf>
    <xf numFmtId="0" fontId="18" fillId="0" borderId="0" xfId="1" applyFont="1" applyFill="1" applyAlignment="1" applyProtection="1">
      <alignment vertical="center"/>
      <protection locked="0" hidden="1"/>
    </xf>
    <xf numFmtId="0" fontId="18" fillId="0" borderId="33" xfId="1" applyFont="1" applyFill="1" applyBorder="1" applyAlignment="1" applyProtection="1">
      <alignment vertical="center"/>
      <protection locked="0" hidden="1"/>
    </xf>
    <xf numFmtId="0" fontId="18" fillId="0" borderId="53" xfId="1" applyFont="1" applyBorder="1" applyAlignment="1" applyProtection="1">
      <alignment horizontal="center" vertical="center" wrapText="1"/>
      <protection locked="0" hidden="1"/>
    </xf>
    <xf numFmtId="0" fontId="18" fillId="0" borderId="3" xfId="1" applyFont="1" applyBorder="1" applyAlignment="1" applyProtection="1">
      <alignment horizontal="center" vertical="center" wrapText="1"/>
      <protection locked="0" hidden="1"/>
    </xf>
    <xf numFmtId="0" fontId="18" fillId="0" borderId="17" xfId="1" applyFont="1" applyBorder="1" applyAlignment="1" applyProtection="1">
      <alignment horizontal="center" vertical="center" wrapText="1"/>
      <protection locked="0" hidden="1"/>
    </xf>
    <xf numFmtId="0" fontId="18" fillId="0" borderId="0" xfId="1" applyFont="1" applyAlignment="1" applyProtection="1">
      <alignment horizontal="center" vertical="center" wrapText="1"/>
      <protection locked="0" hidden="1"/>
    </xf>
    <xf numFmtId="0" fontId="18" fillId="0" borderId="57" xfId="1" applyFont="1" applyBorder="1" applyAlignment="1" applyProtection="1">
      <alignment horizontal="center" vertical="center" wrapText="1"/>
      <protection locked="0" hidden="1"/>
    </xf>
    <xf numFmtId="0" fontId="18" fillId="0" borderId="49" xfId="1" applyFont="1" applyBorder="1" applyAlignment="1" applyProtection="1">
      <alignment horizontal="center" vertical="center" wrapText="1"/>
      <protection locked="0" hidden="1"/>
    </xf>
    <xf numFmtId="0" fontId="18" fillId="3" borderId="0" xfId="1" applyFont="1" applyFill="1" applyAlignment="1" applyProtection="1">
      <alignment horizontal="center" vertical="center"/>
      <protection locked="0" hidden="1"/>
    </xf>
    <xf numFmtId="0" fontId="18" fillId="0" borderId="46" xfId="1" applyFont="1" applyBorder="1" applyAlignment="1" applyProtection="1">
      <alignment horizontal="center" vertical="center"/>
      <protection hidden="1"/>
    </xf>
    <xf numFmtId="0" fontId="18" fillId="0" borderId="47" xfId="1" applyFont="1" applyBorder="1" applyAlignment="1" applyProtection="1">
      <alignment horizontal="center" vertical="center"/>
      <protection hidden="1"/>
    </xf>
    <xf numFmtId="0" fontId="18" fillId="4" borderId="46" xfId="1" applyFont="1" applyFill="1" applyBorder="1" applyAlignment="1" applyProtection="1">
      <alignment horizontal="center" vertical="center"/>
      <protection hidden="1"/>
    </xf>
    <xf numFmtId="0" fontId="18" fillId="0" borderId="2" xfId="1" applyFont="1" applyFill="1" applyBorder="1" applyAlignment="1" applyProtection="1">
      <alignment vertical="center"/>
      <protection locked="0" hidden="1"/>
    </xf>
    <xf numFmtId="0" fontId="18" fillId="0" borderId="3" xfId="1" applyFont="1" applyFill="1" applyBorder="1" applyAlignment="1" applyProtection="1">
      <alignment vertical="center"/>
      <protection locked="0" hidden="1"/>
    </xf>
    <xf numFmtId="0" fontId="18" fillId="0" borderId="54" xfId="1" applyFont="1" applyFill="1" applyBorder="1" applyAlignment="1" applyProtection="1">
      <alignment vertical="center"/>
      <protection locked="0" hidden="1"/>
    </xf>
    <xf numFmtId="0" fontId="18" fillId="0" borderId="0" xfId="1" applyFont="1" applyFill="1" applyBorder="1" applyAlignment="1" applyProtection="1">
      <alignment vertical="center"/>
      <protection locked="0" hidden="1"/>
    </xf>
    <xf numFmtId="0" fontId="19" fillId="0" borderId="4" xfId="1" applyFont="1" applyBorder="1" applyAlignment="1" applyProtection="1">
      <alignment horizontal="center" vertical="center" wrapText="1"/>
      <protection hidden="1"/>
    </xf>
    <xf numFmtId="0" fontId="19" fillId="0" borderId="18" xfId="1" applyFont="1" applyBorder="1" applyAlignment="1" applyProtection="1">
      <alignment horizontal="center" vertical="center" wrapText="1"/>
      <protection hidden="1"/>
    </xf>
    <xf numFmtId="0" fontId="19" fillId="0" borderId="8" xfId="1" applyFont="1" applyBorder="1" applyAlignment="1" applyProtection="1">
      <alignment horizontal="center" vertical="center" wrapText="1"/>
      <protection hidden="1"/>
    </xf>
    <xf numFmtId="0" fontId="18" fillId="4" borderId="36" xfId="1" applyFont="1" applyFill="1" applyBorder="1" applyAlignment="1" applyProtection="1">
      <alignment horizontal="center" vertical="center"/>
      <protection hidden="1"/>
    </xf>
    <xf numFmtId="0" fontId="18" fillId="3" borderId="36" xfId="1" applyFont="1" applyFill="1" applyBorder="1" applyAlignment="1" applyProtection="1">
      <alignment horizontal="center" vertical="center"/>
      <protection hidden="1"/>
    </xf>
    <xf numFmtId="0" fontId="18" fillId="3" borderId="46" xfId="1" applyFont="1" applyFill="1" applyBorder="1" applyAlignment="1" applyProtection="1">
      <alignment horizontal="center" vertical="center"/>
      <protection hidden="1"/>
    </xf>
    <xf numFmtId="0" fontId="19" fillId="0" borderId="57" xfId="1" applyFont="1" applyBorder="1" applyAlignment="1" applyProtection="1">
      <alignment horizontal="center" vertical="center" wrapText="1"/>
      <protection hidden="1"/>
    </xf>
    <xf numFmtId="0" fontId="19" fillId="0" borderId="49" xfId="1" applyFont="1" applyBorder="1" applyAlignment="1" applyProtection="1">
      <alignment horizontal="center" vertical="center" wrapText="1"/>
      <protection hidden="1"/>
    </xf>
    <xf numFmtId="0" fontId="19" fillId="0" borderId="56" xfId="1" applyFont="1" applyBorder="1" applyAlignment="1" applyProtection="1">
      <alignment horizontal="center" vertical="center" wrapText="1"/>
      <protection hidden="1"/>
    </xf>
    <xf numFmtId="0" fontId="18" fillId="0" borderId="51" xfId="1" applyNumberFormat="1" applyFont="1" applyBorder="1" applyAlignment="1" applyProtection="1">
      <alignment horizontal="left" vertical="center"/>
      <protection hidden="1"/>
    </xf>
    <xf numFmtId="0" fontId="18" fillId="0" borderId="27" xfId="1" applyNumberFormat="1" applyFont="1" applyBorder="1" applyAlignment="1" applyProtection="1">
      <alignment horizontal="left" vertical="center"/>
      <protection hidden="1"/>
    </xf>
    <xf numFmtId="0" fontId="18" fillId="0" borderId="61" xfId="1" applyNumberFormat="1" applyFont="1" applyBorder="1" applyAlignment="1" applyProtection="1">
      <alignment horizontal="left" vertical="center"/>
      <protection hidden="1"/>
    </xf>
    <xf numFmtId="0" fontId="46" fillId="4" borderId="11" xfId="1" applyNumberFormat="1" applyFont="1" applyFill="1" applyBorder="1" applyAlignment="1">
      <alignment horizontal="left" vertical="top" wrapText="1"/>
    </xf>
    <xf numFmtId="0" fontId="46" fillId="4" borderId="12" xfId="1" applyNumberFormat="1" applyFont="1" applyFill="1" applyBorder="1" applyAlignment="1">
      <alignment horizontal="left" vertical="top" wrapText="1"/>
    </xf>
    <xf numFmtId="0" fontId="46" fillId="4" borderId="7" xfId="1" applyNumberFormat="1" applyFont="1" applyFill="1" applyBorder="1" applyAlignment="1">
      <alignment horizontal="left" vertical="top" wrapText="1"/>
    </xf>
    <xf numFmtId="0" fontId="46" fillId="4" borderId="8" xfId="1" applyNumberFormat="1" applyFont="1" applyFill="1" applyBorder="1" applyAlignment="1">
      <alignment horizontal="left" vertical="top" wrapText="1"/>
    </xf>
    <xf numFmtId="0" fontId="18" fillId="3" borderId="53" xfId="1" applyNumberFormat="1" applyFont="1" applyFill="1" applyBorder="1" applyAlignment="1" applyProtection="1">
      <alignment horizontal="left" vertical="center" wrapText="1"/>
      <protection locked="0" hidden="1"/>
    </xf>
    <xf numFmtId="0" fontId="18" fillId="3" borderId="3" xfId="1" applyNumberFormat="1" applyFont="1" applyFill="1" applyBorder="1" applyAlignment="1" applyProtection="1">
      <alignment horizontal="left" vertical="center" wrapText="1"/>
      <protection locked="0" hidden="1"/>
    </xf>
    <xf numFmtId="0" fontId="18" fillId="3" borderId="54" xfId="1" applyNumberFormat="1" applyFont="1" applyFill="1" applyBorder="1" applyAlignment="1" applyProtection="1">
      <alignment horizontal="left" vertical="center" wrapText="1"/>
      <protection locked="0" hidden="1"/>
    </xf>
    <xf numFmtId="0" fontId="46" fillId="4" borderId="3" xfId="1" applyNumberFormat="1" applyFont="1" applyFill="1" applyBorder="1" applyAlignment="1">
      <alignment horizontal="left" vertical="center" wrapText="1"/>
    </xf>
    <xf numFmtId="0" fontId="46" fillId="4" borderId="4" xfId="1" applyNumberFormat="1" applyFont="1" applyFill="1" applyBorder="1" applyAlignment="1">
      <alignment horizontal="left" vertical="center" wrapText="1"/>
    </xf>
    <xf numFmtId="0" fontId="46" fillId="4" borderId="7" xfId="1" applyNumberFormat="1" applyFont="1" applyFill="1" applyBorder="1" applyAlignment="1">
      <alignment horizontal="left" vertical="center" wrapText="1"/>
    </xf>
    <xf numFmtId="0" fontId="46" fillId="4" borderId="8" xfId="1" applyNumberFormat="1" applyFont="1" applyFill="1" applyBorder="1" applyAlignment="1">
      <alignment horizontal="left" vertical="center" wrapText="1"/>
    </xf>
    <xf numFmtId="0" fontId="46" fillId="4" borderId="3" xfId="1" applyNumberFormat="1" applyFont="1" applyFill="1" applyBorder="1" applyAlignment="1">
      <alignment horizontal="left" vertical="top" wrapText="1"/>
    </xf>
    <xf numFmtId="0" fontId="46" fillId="4" borderId="4" xfId="1" applyNumberFormat="1" applyFont="1" applyFill="1" applyBorder="1" applyAlignment="1">
      <alignment horizontal="left" vertical="top" wrapText="1"/>
    </xf>
    <xf numFmtId="0" fontId="18" fillId="4" borderId="3" xfId="1" applyNumberFormat="1" applyFont="1" applyFill="1" applyBorder="1" applyAlignment="1">
      <alignment horizontal="left" vertical="center" wrapText="1"/>
    </xf>
    <xf numFmtId="0" fontId="18" fillId="4" borderId="4" xfId="1" applyNumberFormat="1" applyFont="1" applyFill="1" applyBorder="1" applyAlignment="1">
      <alignment horizontal="left" vertical="center" wrapText="1"/>
    </xf>
    <xf numFmtId="0" fontId="18" fillId="4" borderId="7" xfId="1" applyNumberFormat="1" applyFont="1" applyFill="1" applyBorder="1" applyAlignment="1">
      <alignment horizontal="left" vertical="center" wrapText="1"/>
    </xf>
    <xf numFmtId="0" fontId="18" fillId="4" borderId="8" xfId="1" applyNumberFormat="1" applyFont="1" applyFill="1" applyBorder="1" applyAlignment="1">
      <alignment horizontal="left" vertical="center" wrapText="1"/>
    </xf>
    <xf numFmtId="0" fontId="18" fillId="4" borderId="3" xfId="1" applyNumberFormat="1" applyFont="1" applyFill="1" applyBorder="1" applyAlignment="1">
      <alignment horizontal="left" vertical="top" wrapText="1"/>
    </xf>
    <xf numFmtId="0" fontId="18" fillId="4" borderId="4" xfId="1" applyNumberFormat="1" applyFont="1" applyFill="1" applyBorder="1" applyAlignment="1">
      <alignment horizontal="left" vertical="top" wrapText="1"/>
    </xf>
    <xf numFmtId="0" fontId="18" fillId="4" borderId="49" xfId="1" applyNumberFormat="1" applyFont="1" applyFill="1" applyBorder="1" applyAlignment="1">
      <alignment horizontal="left" vertical="top" wrapText="1"/>
    </xf>
    <xf numFmtId="0" fontId="18" fillId="4" borderId="56" xfId="1" applyNumberFormat="1" applyFont="1" applyFill="1" applyBorder="1" applyAlignment="1">
      <alignment horizontal="left" vertical="top" wrapText="1"/>
    </xf>
    <xf numFmtId="0" fontId="46" fillId="0" borderId="24" xfId="1" applyNumberFormat="1" applyFont="1" applyBorder="1" applyAlignment="1">
      <alignment horizontal="center" vertical="center" wrapText="1"/>
    </xf>
    <xf numFmtId="0" fontId="46" fillId="0" borderId="25" xfId="1" applyNumberFormat="1" applyFont="1" applyBorder="1" applyAlignment="1">
      <alignment horizontal="center" vertical="center" wrapText="1"/>
    </xf>
    <xf numFmtId="0" fontId="46" fillId="0" borderId="26" xfId="1" applyNumberFormat="1" applyFont="1" applyBorder="1" applyAlignment="1">
      <alignment horizontal="center" vertical="center" wrapText="1"/>
    </xf>
    <xf numFmtId="0" fontId="46" fillId="0" borderId="34" xfId="1" applyNumberFormat="1" applyFont="1" applyBorder="1" applyAlignment="1">
      <alignment horizontal="center" vertical="center" wrapText="1"/>
    </xf>
    <xf numFmtId="0" fontId="46" fillId="0" borderId="9" xfId="1" applyNumberFormat="1" applyFont="1" applyBorder="1" applyAlignment="1">
      <alignment horizontal="center" vertical="center" wrapText="1"/>
    </xf>
    <xf numFmtId="0" fontId="46" fillId="0" borderId="35" xfId="1" applyNumberFormat="1" applyFont="1" applyBorder="1" applyAlignment="1">
      <alignment horizontal="center" vertical="center" wrapText="1"/>
    </xf>
    <xf numFmtId="0" fontId="46" fillId="4" borderId="13" xfId="1" applyNumberFormat="1" applyFont="1" applyFill="1" applyBorder="1" applyAlignment="1">
      <alignment horizontal="center" vertical="center" wrapText="1"/>
    </xf>
    <xf numFmtId="0" fontId="46" fillId="4" borderId="11" xfId="1" applyNumberFormat="1" applyFont="1" applyFill="1" applyBorder="1" applyAlignment="1">
      <alignment horizontal="center" vertical="center" wrapText="1"/>
    </xf>
    <xf numFmtId="0" fontId="46" fillId="4" borderId="38" xfId="1" applyNumberFormat="1" applyFont="1" applyFill="1" applyBorder="1" applyAlignment="1">
      <alignment horizontal="center" vertical="center" wrapText="1"/>
    </xf>
    <xf numFmtId="0" fontId="46" fillId="4" borderId="0" xfId="1" applyNumberFormat="1" applyFont="1" applyFill="1" applyAlignment="1">
      <alignment horizontal="center" vertical="center" wrapText="1"/>
    </xf>
    <xf numFmtId="0" fontId="46" fillId="4" borderId="230" xfId="1" applyNumberFormat="1" applyFont="1" applyFill="1" applyBorder="1" applyAlignment="1">
      <alignment horizontal="center" vertical="center" wrapText="1"/>
    </xf>
    <xf numFmtId="0" fontId="46" fillId="4" borderId="145" xfId="1" applyNumberFormat="1" applyFont="1" applyFill="1" applyBorder="1" applyAlignment="1">
      <alignment horizontal="center" vertical="center" wrapText="1"/>
    </xf>
    <xf numFmtId="0" fontId="46" fillId="0" borderId="28" xfId="1" applyNumberFormat="1" applyFont="1" applyBorder="1" applyAlignment="1">
      <alignment horizontal="center" vertical="center" wrapText="1"/>
    </xf>
    <xf numFmtId="0" fontId="46" fillId="0" borderId="37" xfId="1" applyNumberFormat="1" applyFont="1" applyBorder="1" applyAlignment="1">
      <alignment horizontal="center" vertical="center" wrapText="1"/>
    </xf>
    <xf numFmtId="0" fontId="46" fillId="4" borderId="16" xfId="1" applyNumberFormat="1" applyFont="1" applyFill="1" applyBorder="1" applyAlignment="1">
      <alignment horizontal="center" vertical="center" wrapText="1"/>
    </xf>
    <xf numFmtId="0" fontId="46" fillId="4" borderId="7" xfId="1" applyNumberFormat="1" applyFont="1" applyFill="1" applyBorder="1" applyAlignment="1">
      <alignment horizontal="center" vertical="center" wrapText="1"/>
    </xf>
    <xf numFmtId="0" fontId="46" fillId="4" borderId="42" xfId="1" applyNumberFormat="1" applyFont="1" applyFill="1" applyBorder="1" applyAlignment="1">
      <alignment horizontal="center" vertical="center" wrapText="1"/>
    </xf>
    <xf numFmtId="0" fontId="18" fillId="0" borderId="34" xfId="1" applyNumberFormat="1" applyFont="1" applyBorder="1" applyAlignment="1" applyProtection="1">
      <alignment horizontal="left" vertical="center"/>
      <protection hidden="1"/>
    </xf>
    <xf numFmtId="0" fontId="18" fillId="0" borderId="9" xfId="1" applyNumberFormat="1" applyFont="1" applyBorder="1" applyAlignment="1" applyProtection="1">
      <alignment horizontal="left" vertical="center"/>
      <protection hidden="1"/>
    </xf>
    <xf numFmtId="0" fontId="18" fillId="0" borderId="68" xfId="1" applyNumberFormat="1" applyFont="1" applyBorder="1" applyAlignment="1" applyProtection="1">
      <alignment horizontal="left" vertical="center"/>
      <protection hidden="1"/>
    </xf>
    <xf numFmtId="0" fontId="18" fillId="3" borderId="34" xfId="1" applyNumberFormat="1" applyFont="1" applyFill="1" applyBorder="1" applyAlignment="1" applyProtection="1">
      <alignment horizontal="left" vertical="center" wrapText="1"/>
      <protection locked="0" hidden="1"/>
    </xf>
    <xf numFmtId="0" fontId="46" fillId="3" borderId="53" xfId="1" applyNumberFormat="1" applyFont="1" applyFill="1" applyBorder="1" applyAlignment="1">
      <alignment horizontal="center" vertical="center" wrapText="1"/>
    </xf>
    <xf numFmtId="0" fontId="46" fillId="3" borderId="3" xfId="1" applyNumberFormat="1" applyFont="1" applyFill="1" applyBorder="1" applyAlignment="1">
      <alignment horizontal="center" vertical="center" wrapText="1"/>
    </xf>
    <xf numFmtId="0" fontId="46" fillId="3" borderId="17" xfId="1" applyNumberFormat="1" applyFont="1" applyFill="1" applyBorder="1" applyAlignment="1">
      <alignment horizontal="center" vertical="center" wrapText="1"/>
    </xf>
    <xf numFmtId="0" fontId="46" fillId="3" borderId="0" xfId="1" applyNumberFormat="1" applyFont="1" applyFill="1" applyAlignment="1">
      <alignment horizontal="center" vertical="center" wrapText="1"/>
    </xf>
    <xf numFmtId="0" fontId="46" fillId="3" borderId="64" xfId="1" applyNumberFormat="1" applyFont="1" applyFill="1" applyBorder="1" applyAlignment="1">
      <alignment horizontal="center" vertical="center" wrapText="1"/>
    </xf>
    <xf numFmtId="0" fontId="46" fillId="3" borderId="7" xfId="1" applyNumberFormat="1" applyFont="1" applyFill="1" applyBorder="1" applyAlignment="1">
      <alignment horizontal="center" vertical="center" wrapText="1"/>
    </xf>
    <xf numFmtId="0" fontId="18" fillId="3" borderId="2" xfId="1" applyNumberFormat="1" applyFont="1" applyFill="1" applyBorder="1" applyAlignment="1">
      <alignment horizontal="center" vertical="center"/>
    </xf>
    <xf numFmtId="0" fontId="18" fillId="3" borderId="0" xfId="1" applyNumberFormat="1" applyFont="1" applyFill="1" applyAlignment="1">
      <alignment horizontal="center" vertical="center"/>
    </xf>
    <xf numFmtId="0" fontId="18" fillId="4" borderId="3" xfId="1" applyNumberFormat="1" applyFont="1" applyFill="1" applyBorder="1" applyAlignment="1">
      <alignment horizontal="center" vertical="center"/>
    </xf>
    <xf numFmtId="0" fontId="18" fillId="4" borderId="0" xfId="1" applyNumberFormat="1" applyFont="1" applyFill="1" applyAlignment="1">
      <alignment horizontal="center" vertical="center"/>
    </xf>
    <xf numFmtId="0" fontId="18" fillId="4" borderId="7" xfId="1" applyNumberFormat="1" applyFont="1" applyFill="1" applyBorder="1" applyAlignment="1">
      <alignment horizontal="center" vertical="center"/>
    </xf>
    <xf numFmtId="0" fontId="18" fillId="3" borderId="139" xfId="1" applyNumberFormat="1" applyFont="1" applyFill="1" applyBorder="1" applyAlignment="1">
      <alignment horizontal="center" vertical="center"/>
    </xf>
    <xf numFmtId="0" fontId="18" fillId="3" borderId="145" xfId="1" applyNumberFormat="1" applyFont="1" applyFill="1" applyBorder="1" applyAlignment="1">
      <alignment horizontal="center" vertical="center"/>
    </xf>
    <xf numFmtId="0" fontId="18" fillId="3" borderId="149" xfId="1" applyNumberFormat="1" applyFont="1" applyFill="1" applyBorder="1" applyAlignment="1">
      <alignment horizontal="center" vertical="center"/>
    </xf>
    <xf numFmtId="0" fontId="46" fillId="3" borderId="4" xfId="1" applyNumberFormat="1" applyFont="1" applyFill="1" applyBorder="1" applyAlignment="1">
      <alignment horizontal="center" vertical="center" wrapText="1"/>
    </xf>
    <xf numFmtId="0" fontId="46" fillId="3" borderId="18" xfId="1" applyNumberFormat="1" applyFont="1" applyFill="1" applyBorder="1" applyAlignment="1">
      <alignment horizontal="center" vertical="center" wrapText="1"/>
    </xf>
    <xf numFmtId="0" fontId="46" fillId="3" borderId="8" xfId="1" applyNumberFormat="1" applyFont="1" applyFill="1" applyBorder="1" applyAlignment="1">
      <alignment horizontal="center" vertical="center" wrapText="1"/>
    </xf>
    <xf numFmtId="0" fontId="18" fillId="3" borderId="54" xfId="1" applyNumberFormat="1" applyFont="1" applyFill="1" applyBorder="1" applyAlignment="1">
      <alignment horizontal="center" vertical="center"/>
    </xf>
    <xf numFmtId="0" fontId="18" fillId="3" borderId="33" xfId="1" applyNumberFormat="1" applyFont="1" applyFill="1" applyBorder="1" applyAlignment="1">
      <alignment horizontal="center" vertical="center"/>
    </xf>
    <xf numFmtId="0" fontId="18" fillId="3" borderId="42" xfId="1" applyNumberFormat="1" applyFont="1" applyFill="1" applyBorder="1" applyAlignment="1">
      <alignment horizontal="center" vertical="center"/>
    </xf>
    <xf numFmtId="0" fontId="18" fillId="3" borderId="43" xfId="1" applyNumberFormat="1" applyFont="1" applyFill="1" applyBorder="1" applyAlignment="1" applyProtection="1">
      <alignment horizontal="left" vertical="center" wrapText="1"/>
      <protection locked="0" hidden="1"/>
    </xf>
    <xf numFmtId="0" fontId="46" fillId="3" borderId="57" xfId="1" applyNumberFormat="1" applyFont="1" applyFill="1" applyBorder="1" applyAlignment="1">
      <alignment horizontal="center" vertical="center" wrapText="1"/>
    </xf>
    <xf numFmtId="0" fontId="46" fillId="3" borderId="49" xfId="1" applyNumberFormat="1" applyFont="1" applyFill="1" applyBorder="1" applyAlignment="1">
      <alignment horizontal="center" vertical="center" wrapText="1"/>
    </xf>
    <xf numFmtId="0" fontId="46" fillId="3" borderId="56" xfId="1" applyNumberFormat="1" applyFont="1" applyFill="1" applyBorder="1" applyAlignment="1">
      <alignment horizontal="center" vertical="center" wrapText="1"/>
    </xf>
    <xf numFmtId="0" fontId="18" fillId="3" borderId="48" xfId="1" applyNumberFormat="1" applyFont="1" applyFill="1" applyBorder="1" applyAlignment="1">
      <alignment horizontal="center" vertical="center"/>
    </xf>
    <xf numFmtId="0" fontId="18" fillId="3" borderId="49" xfId="1" applyNumberFormat="1" applyFont="1" applyFill="1" applyBorder="1" applyAlignment="1">
      <alignment horizontal="center" vertical="center"/>
    </xf>
    <xf numFmtId="0" fontId="18" fillId="4" borderId="49" xfId="1" applyNumberFormat="1" applyFont="1" applyFill="1" applyBorder="1" applyAlignment="1">
      <alignment horizontal="center" vertical="center"/>
    </xf>
    <xf numFmtId="0" fontId="18" fillId="3" borderId="231" xfId="1" applyNumberFormat="1" applyFont="1" applyFill="1" applyBorder="1" applyAlignment="1">
      <alignment horizontal="center" vertical="center"/>
    </xf>
    <xf numFmtId="0" fontId="18" fillId="3" borderId="58" xfId="1" applyNumberFormat="1" applyFont="1" applyFill="1" applyBorder="1" applyAlignment="1">
      <alignment horizontal="center" vertical="center"/>
    </xf>
    <xf numFmtId="0" fontId="18" fillId="0" borderId="232" xfId="1" applyNumberFormat="1" applyFont="1" applyBorder="1" applyAlignment="1" applyProtection="1">
      <alignment horizontal="center" vertical="center" wrapText="1"/>
      <protection hidden="1"/>
    </xf>
    <xf numFmtId="0" fontId="18" fillId="0" borderId="233" xfId="1" applyNumberFormat="1" applyFont="1" applyBorder="1" applyAlignment="1" applyProtection="1">
      <alignment horizontal="center" vertical="center" wrapText="1"/>
      <protection hidden="1"/>
    </xf>
    <xf numFmtId="0" fontId="18" fillId="3" borderId="234" xfId="1" applyNumberFormat="1" applyFont="1" applyFill="1" applyBorder="1" applyAlignment="1" applyProtection="1">
      <alignment horizontal="center" vertical="center" wrapText="1"/>
      <protection locked="0" hidden="1"/>
    </xf>
    <xf numFmtId="0" fontId="18" fillId="3" borderId="233" xfId="1" applyNumberFormat="1" applyFont="1" applyFill="1" applyBorder="1" applyAlignment="1" applyProtection="1">
      <alignment horizontal="center" vertical="center" wrapText="1"/>
      <protection locked="0" hidden="1"/>
    </xf>
    <xf numFmtId="0" fontId="18" fillId="3" borderId="20" xfId="1" applyNumberFormat="1" applyFont="1" applyFill="1" applyBorder="1" applyAlignment="1" applyProtection="1">
      <alignment horizontal="center" vertical="center"/>
      <protection hidden="1"/>
    </xf>
    <xf numFmtId="0" fontId="18" fillId="3" borderId="141" xfId="1" applyNumberFormat="1" applyFont="1" applyFill="1" applyBorder="1" applyAlignment="1" applyProtection="1">
      <alignment horizontal="center" vertical="center"/>
      <protection hidden="1"/>
    </xf>
    <xf numFmtId="0" fontId="18" fillId="3" borderId="76" xfId="1" applyNumberFormat="1" applyFont="1" applyFill="1" applyBorder="1" applyAlignment="1" applyProtection="1">
      <alignment horizontal="center" vertical="center" wrapText="1"/>
      <protection hidden="1"/>
    </xf>
    <xf numFmtId="0" fontId="18" fillId="4" borderId="35" xfId="1" applyNumberFormat="1" applyFont="1" applyFill="1" applyBorder="1" applyAlignment="1" applyProtection="1">
      <alignment horizontal="right" vertical="center"/>
      <protection hidden="1"/>
    </xf>
    <xf numFmtId="0" fontId="18" fillId="4" borderId="36" xfId="1" applyNumberFormat="1" applyFont="1" applyFill="1" applyBorder="1" applyAlignment="1" applyProtection="1">
      <alignment horizontal="right" vertical="center"/>
      <protection hidden="1"/>
    </xf>
    <xf numFmtId="0" fontId="18" fillId="4" borderId="37" xfId="1" applyNumberFormat="1" applyFont="1" applyFill="1" applyBorder="1" applyAlignment="1" applyProtection="1">
      <alignment horizontal="right" vertical="center"/>
      <protection hidden="1"/>
    </xf>
    <xf numFmtId="0" fontId="18" fillId="3" borderId="80" xfId="1" applyNumberFormat="1" applyFont="1" applyFill="1" applyBorder="1" applyAlignment="1" applyProtection="1">
      <alignment horizontal="center" vertical="center" wrapText="1"/>
      <protection locked="0" hidden="1"/>
    </xf>
    <xf numFmtId="0" fontId="18" fillId="3" borderId="34" xfId="1" applyNumberFormat="1" applyFont="1" applyFill="1" applyBorder="1" applyAlignment="1" applyProtection="1">
      <alignment horizontal="center" vertical="center" wrapText="1"/>
      <protection locked="0" hidden="1"/>
    </xf>
    <xf numFmtId="0" fontId="18" fillId="3" borderId="35" xfId="1" applyNumberFormat="1" applyFont="1" applyFill="1" applyBorder="1" applyAlignment="1" applyProtection="1">
      <alignment horizontal="center" vertical="center" wrapText="1"/>
      <protection locked="0" hidden="1"/>
    </xf>
    <xf numFmtId="0" fontId="18" fillId="3" borderId="35" xfId="1" applyNumberFormat="1" applyFont="1" applyFill="1" applyBorder="1" applyAlignment="1" applyProtection="1">
      <alignment horizontal="center" vertical="center" wrapText="1"/>
      <protection hidden="1"/>
    </xf>
    <xf numFmtId="0" fontId="18" fillId="3" borderId="235" xfId="1" applyNumberFormat="1" applyFont="1" applyFill="1" applyBorder="1" applyAlignment="1" applyProtection="1">
      <alignment horizontal="center" vertical="center"/>
      <protection hidden="1"/>
    </xf>
    <xf numFmtId="0" fontId="18" fillId="3" borderId="236" xfId="1" applyNumberFormat="1" applyFont="1" applyFill="1" applyBorder="1" applyAlignment="1" applyProtection="1">
      <alignment horizontal="center" vertical="center"/>
      <protection hidden="1"/>
    </xf>
    <xf numFmtId="0" fontId="18" fillId="3" borderId="237" xfId="1" applyNumberFormat="1" applyFont="1" applyFill="1" applyBorder="1" applyAlignment="1" applyProtection="1">
      <alignment horizontal="center" vertical="center" wrapText="1"/>
      <protection locked="0" hidden="1"/>
    </xf>
    <xf numFmtId="0" fontId="18" fillId="3" borderId="77" xfId="1" applyNumberFormat="1" applyFont="1" applyFill="1" applyBorder="1" applyAlignment="1" applyProtection="1">
      <alignment horizontal="center" vertical="center" wrapText="1"/>
      <protection hidden="1"/>
    </xf>
    <xf numFmtId="0" fontId="18" fillId="4" borderId="45" xfId="1" applyNumberFormat="1" applyFont="1" applyFill="1" applyBorder="1" applyAlignment="1" applyProtection="1">
      <alignment horizontal="right" vertical="center"/>
      <protection hidden="1"/>
    </xf>
    <xf numFmtId="0" fontId="18" fillId="4" borderId="46" xfId="1" applyNumberFormat="1" applyFont="1" applyFill="1" applyBorder="1" applyAlignment="1" applyProtection="1">
      <alignment horizontal="right" vertical="center"/>
      <protection hidden="1"/>
    </xf>
    <xf numFmtId="0" fontId="18" fillId="4" borderId="47" xfId="1" applyNumberFormat="1" applyFont="1" applyFill="1" applyBorder="1" applyAlignment="1" applyProtection="1">
      <alignment horizontal="right" vertical="center"/>
      <protection hidden="1"/>
    </xf>
    <xf numFmtId="0" fontId="18" fillId="3" borderId="43" xfId="1" applyNumberFormat="1" applyFont="1" applyFill="1" applyBorder="1" applyAlignment="1" applyProtection="1">
      <alignment horizontal="center" vertical="center" wrapText="1"/>
      <protection locked="0" hidden="1"/>
    </xf>
    <xf numFmtId="0" fontId="18" fillId="3" borderId="45" xfId="1" applyNumberFormat="1" applyFont="1" applyFill="1" applyBorder="1" applyAlignment="1" applyProtection="1">
      <alignment horizontal="center" vertical="center" wrapText="1"/>
      <protection hidden="1"/>
    </xf>
    <xf numFmtId="0" fontId="18" fillId="0" borderId="24" xfId="8" applyNumberFormat="1" applyFont="1" applyBorder="1" applyAlignment="1" applyProtection="1">
      <alignment horizontal="center" vertical="center" wrapText="1" justifyLastLine="1"/>
      <protection hidden="1"/>
    </xf>
    <xf numFmtId="0" fontId="18" fillId="0" borderId="25" xfId="8" applyNumberFormat="1" applyFont="1" applyBorder="1" applyAlignment="1" applyProtection="1">
      <alignment horizontal="center" vertical="center" wrapText="1" justifyLastLine="1"/>
      <protection hidden="1"/>
    </xf>
    <xf numFmtId="0" fontId="18" fillId="0" borderId="26" xfId="8" applyNumberFormat="1" applyFont="1" applyBorder="1" applyAlignment="1" applyProtection="1">
      <alignment horizontal="center" vertical="center" wrapText="1" justifyLastLine="1"/>
      <protection hidden="1"/>
    </xf>
    <xf numFmtId="0" fontId="18" fillId="0" borderId="34" xfId="8" applyNumberFormat="1" applyFont="1" applyBorder="1" applyAlignment="1" applyProtection="1">
      <alignment horizontal="center" vertical="center" wrapText="1" justifyLastLine="1"/>
      <protection hidden="1"/>
    </xf>
    <xf numFmtId="0" fontId="18" fillId="0" borderId="9" xfId="8" applyNumberFormat="1" applyFont="1" applyBorder="1" applyAlignment="1" applyProtection="1">
      <alignment horizontal="center" vertical="center" wrapText="1" justifyLastLine="1"/>
      <protection hidden="1"/>
    </xf>
    <xf numFmtId="0" fontId="18" fillId="0" borderId="35" xfId="8" applyNumberFormat="1" applyFont="1" applyBorder="1" applyAlignment="1" applyProtection="1">
      <alignment horizontal="center" vertical="center" wrapText="1" justifyLastLine="1"/>
      <protection hidden="1"/>
    </xf>
    <xf numFmtId="0" fontId="18" fillId="0" borderId="28" xfId="8" applyNumberFormat="1" applyFont="1" applyBorder="1" applyAlignment="1" applyProtection="1">
      <alignment horizontal="center" vertical="center" wrapText="1" justifyLastLine="1"/>
      <protection hidden="1"/>
    </xf>
    <xf numFmtId="0" fontId="18" fillId="0" borderId="37" xfId="8" applyNumberFormat="1" applyFont="1" applyBorder="1" applyAlignment="1" applyProtection="1">
      <alignment horizontal="center" vertical="center" wrapText="1" justifyLastLine="1"/>
      <protection hidden="1"/>
    </xf>
    <xf numFmtId="0" fontId="18" fillId="0" borderId="67" xfId="8" applyNumberFormat="1" applyFont="1" applyBorder="1" applyAlignment="1" applyProtection="1">
      <alignment horizontal="center" vertical="center" wrapText="1" justifyLastLine="1"/>
      <protection hidden="1"/>
    </xf>
    <xf numFmtId="0" fontId="18" fillId="0" borderId="68" xfId="8" applyNumberFormat="1" applyFont="1" applyBorder="1" applyAlignment="1" applyProtection="1">
      <alignment horizontal="center" vertical="center" wrapText="1" justifyLastLine="1"/>
      <protection hidden="1"/>
    </xf>
    <xf numFmtId="0" fontId="18" fillId="0" borderId="10" xfId="8" applyNumberFormat="1" applyFont="1" applyBorder="1" applyAlignment="1" applyProtection="1">
      <alignment horizontal="center" vertical="center"/>
      <protection hidden="1"/>
    </xf>
    <xf numFmtId="0" fontId="18" fillId="0" borderId="11" xfId="8" applyNumberFormat="1" applyFont="1" applyBorder="1" applyAlignment="1" applyProtection="1">
      <alignment horizontal="center" vertical="center"/>
      <protection hidden="1"/>
    </xf>
    <xf numFmtId="0" fontId="18" fillId="0" borderId="12" xfId="8" applyNumberFormat="1" applyFont="1" applyBorder="1" applyAlignment="1" applyProtection="1">
      <alignment horizontal="center" vertical="center"/>
      <protection hidden="1"/>
    </xf>
    <xf numFmtId="0" fontId="18" fillId="0" borderId="64" xfId="8" applyNumberFormat="1" applyFont="1" applyBorder="1" applyAlignment="1" applyProtection="1">
      <alignment horizontal="center" vertical="center"/>
      <protection hidden="1"/>
    </xf>
    <xf numFmtId="0" fontId="18" fillId="0" borderId="7" xfId="8" applyNumberFormat="1" applyFont="1" applyBorder="1" applyAlignment="1" applyProtection="1">
      <alignment horizontal="center" vertical="center"/>
      <protection hidden="1"/>
    </xf>
    <xf numFmtId="0" fontId="18" fillId="0" borderId="8" xfId="8" applyNumberFormat="1" applyFont="1" applyBorder="1" applyAlignment="1" applyProtection="1">
      <alignment horizontal="center" vertical="center"/>
      <protection hidden="1"/>
    </xf>
    <xf numFmtId="0" fontId="18" fillId="3" borderId="11" xfId="8" applyNumberFormat="1" applyFont="1" applyFill="1" applyBorder="1" applyAlignment="1" applyProtection="1">
      <alignment horizontal="left" vertical="center" wrapText="1"/>
      <protection locked="0" hidden="1"/>
    </xf>
    <xf numFmtId="0" fontId="18" fillId="3" borderId="16" xfId="8" applyNumberFormat="1" applyFont="1" applyFill="1" applyBorder="1" applyAlignment="1" applyProtection="1">
      <alignment horizontal="left" vertical="center" wrapText="1"/>
      <protection locked="0" hidden="1"/>
    </xf>
    <xf numFmtId="0" fontId="18" fillId="3" borderId="7" xfId="8" applyNumberFormat="1" applyFont="1" applyFill="1" applyBorder="1" applyAlignment="1" applyProtection="1">
      <alignment horizontal="left" vertical="center" wrapText="1"/>
      <protection locked="0" hidden="1"/>
    </xf>
    <xf numFmtId="0" fontId="18" fillId="3" borderId="42" xfId="8" applyNumberFormat="1" applyFont="1" applyFill="1" applyBorder="1" applyAlignment="1" applyProtection="1">
      <alignment horizontal="left" vertical="center" wrapText="1"/>
      <protection locked="0" hidden="1"/>
    </xf>
    <xf numFmtId="0" fontId="18" fillId="3" borderId="17" xfId="8" applyNumberFormat="1" applyFont="1" applyFill="1" applyBorder="1" applyAlignment="1" applyProtection="1">
      <alignment horizontal="center" vertical="center" shrinkToFit="1"/>
      <protection locked="0" hidden="1"/>
    </xf>
    <xf numFmtId="0" fontId="18" fillId="3" borderId="0" xfId="8" applyNumberFormat="1" applyFont="1" applyFill="1" applyAlignment="1" applyProtection="1">
      <alignment horizontal="center" vertical="center" shrinkToFit="1"/>
      <protection locked="0" hidden="1"/>
    </xf>
    <xf numFmtId="0" fontId="18" fillId="3" borderId="38" xfId="8" applyNumberFormat="1" applyFont="1" applyFill="1" applyBorder="1" applyAlignment="1" applyProtection="1">
      <alignment horizontal="center" vertical="center" shrinkToFit="1"/>
      <protection hidden="1"/>
    </xf>
    <xf numFmtId="0" fontId="18" fillId="3" borderId="0" xfId="8" applyNumberFormat="1" applyFont="1" applyFill="1" applyAlignment="1" applyProtection="1">
      <alignment horizontal="center" vertical="center" shrinkToFit="1"/>
      <protection hidden="1"/>
    </xf>
    <xf numFmtId="0" fontId="18" fillId="3" borderId="18" xfId="8" applyNumberFormat="1" applyFont="1" applyFill="1" applyBorder="1" applyAlignment="1" applyProtection="1">
      <alignment horizontal="center" vertical="center" shrinkToFit="1"/>
      <protection hidden="1"/>
    </xf>
    <xf numFmtId="0" fontId="18" fillId="3" borderId="0" xfId="8" applyNumberFormat="1" applyFont="1" applyFill="1" applyAlignment="1" applyProtection="1">
      <alignment horizontal="left" vertical="center" shrinkToFit="1"/>
      <protection hidden="1"/>
    </xf>
    <xf numFmtId="0" fontId="18" fillId="3" borderId="38" xfId="8" applyNumberFormat="1" applyFont="1" applyFill="1" applyBorder="1" applyAlignment="1" applyProtection="1">
      <alignment horizontal="left" vertical="center" shrinkToFit="1"/>
      <protection locked="0" hidden="1"/>
    </xf>
    <xf numFmtId="0" fontId="18" fillId="3" borderId="0" xfId="8" applyNumberFormat="1" applyFont="1" applyFill="1" applyAlignment="1" applyProtection="1">
      <alignment horizontal="left" vertical="center" shrinkToFit="1"/>
      <protection locked="0" hidden="1"/>
    </xf>
    <xf numFmtId="0" fontId="18" fillId="3" borderId="33" xfId="8" applyNumberFormat="1" applyFont="1" applyFill="1" applyBorder="1" applyAlignment="1" applyProtection="1">
      <alignment horizontal="left" vertical="center" shrinkToFit="1"/>
      <protection locked="0" hidden="1"/>
    </xf>
    <xf numFmtId="0" fontId="18" fillId="0" borderId="53" xfId="8" applyNumberFormat="1" applyFont="1" applyBorder="1" applyAlignment="1" applyProtection="1">
      <alignment horizontal="center" vertical="center"/>
      <protection hidden="1"/>
    </xf>
    <xf numFmtId="0" fontId="18" fillId="0" borderId="3" xfId="8" applyNumberFormat="1" applyFont="1" applyBorder="1" applyAlignment="1" applyProtection="1">
      <alignment horizontal="center" vertical="center"/>
      <protection hidden="1"/>
    </xf>
    <xf numFmtId="0" fontId="18" fillId="0" borderId="4" xfId="8" applyNumberFormat="1" applyFont="1" applyBorder="1" applyAlignment="1" applyProtection="1">
      <alignment horizontal="center" vertical="center"/>
      <protection hidden="1"/>
    </xf>
    <xf numFmtId="0" fontId="18" fillId="3" borderId="3" xfId="8" applyNumberFormat="1" applyFont="1" applyFill="1" applyBorder="1" applyAlignment="1" applyProtection="1">
      <alignment horizontal="left" vertical="center" wrapText="1"/>
      <protection locked="0" hidden="1"/>
    </xf>
    <xf numFmtId="0" fontId="18" fillId="3" borderId="54" xfId="8" applyNumberFormat="1" applyFont="1" applyFill="1" applyBorder="1" applyAlignment="1" applyProtection="1">
      <alignment horizontal="left" vertical="center" wrapText="1"/>
      <protection locked="0" hidden="1"/>
    </xf>
    <xf numFmtId="0" fontId="18" fillId="0" borderId="35" xfId="8" applyNumberFormat="1" applyFont="1" applyBorder="1" applyAlignment="1" applyProtection="1">
      <alignment horizontal="center" vertical="center"/>
      <protection hidden="1"/>
    </xf>
    <xf numFmtId="0" fontId="18" fillId="0" borderId="36" xfId="8" applyNumberFormat="1" applyFont="1" applyBorder="1" applyAlignment="1" applyProtection="1">
      <alignment horizontal="center" vertical="center"/>
      <protection hidden="1"/>
    </xf>
    <xf numFmtId="0" fontId="18" fillId="0" borderId="37" xfId="8" applyNumberFormat="1" applyFont="1" applyBorder="1" applyAlignment="1" applyProtection="1">
      <alignment horizontal="center" vertical="center"/>
      <protection hidden="1"/>
    </xf>
    <xf numFmtId="0" fontId="18" fillId="3" borderId="35" xfId="8" applyNumberFormat="1" applyFont="1" applyFill="1" applyBorder="1" applyAlignment="1" applyProtection="1">
      <alignment horizontal="center" vertical="center"/>
      <protection hidden="1"/>
    </xf>
    <xf numFmtId="0" fontId="18" fillId="3" borderId="36" xfId="8" applyNumberFormat="1" applyFont="1" applyFill="1" applyBorder="1" applyAlignment="1" applyProtection="1">
      <alignment horizontal="center" vertical="center"/>
      <protection hidden="1"/>
    </xf>
    <xf numFmtId="0" fontId="18" fillId="4" borderId="36" xfId="8" applyNumberFormat="1" applyFont="1" applyFill="1" applyBorder="1" applyAlignment="1" applyProtection="1">
      <alignment horizontal="center" vertical="center"/>
      <protection hidden="1"/>
    </xf>
    <xf numFmtId="0" fontId="18" fillId="0" borderId="55" xfId="8" applyNumberFormat="1" applyFont="1" applyBorder="1" applyAlignment="1" applyProtection="1">
      <alignment horizontal="center" vertical="center"/>
      <protection hidden="1"/>
    </xf>
    <xf numFmtId="0" fontId="18" fillId="0" borderId="46" xfId="8" applyNumberFormat="1" applyFont="1" applyBorder="1" applyAlignment="1" applyProtection="1">
      <alignment horizontal="center" vertical="center"/>
      <protection hidden="1"/>
    </xf>
    <xf numFmtId="0" fontId="18" fillId="0" borderId="47" xfId="8" applyNumberFormat="1" applyFont="1" applyBorder="1" applyAlignment="1" applyProtection="1">
      <alignment horizontal="center" vertical="center"/>
      <protection hidden="1"/>
    </xf>
    <xf numFmtId="0" fontId="18" fillId="0" borderId="45" xfId="8" applyNumberFormat="1" applyFont="1" applyBorder="1" applyAlignment="1" applyProtection="1">
      <alignment horizontal="center" vertical="center"/>
      <protection hidden="1"/>
    </xf>
    <xf numFmtId="0" fontId="18" fillId="0" borderId="52" xfId="8" applyNumberFormat="1" applyFont="1" applyBorder="1" applyAlignment="1" applyProtection="1">
      <alignment horizontal="center" vertical="center"/>
      <protection hidden="1"/>
    </xf>
    <xf numFmtId="0" fontId="18" fillId="3" borderId="35" xfId="8" applyNumberFormat="1" applyFont="1" applyFill="1" applyBorder="1" applyAlignment="1" applyProtection="1">
      <alignment horizontal="center" vertical="center"/>
      <protection locked="0" hidden="1"/>
    </xf>
    <xf numFmtId="0" fontId="18" fillId="3" borderId="36" xfId="8" applyNumberFormat="1" applyFont="1" applyFill="1" applyBorder="1" applyAlignment="1" applyProtection="1">
      <alignment horizontal="center" vertical="center"/>
      <protection locked="0" hidden="1"/>
    </xf>
    <xf numFmtId="38" fontId="18" fillId="3" borderId="45" xfId="2" applyFont="1" applyFill="1" applyBorder="1" applyAlignment="1" applyProtection="1">
      <alignment horizontal="center" vertical="center"/>
      <protection locked="0" hidden="1"/>
    </xf>
    <xf numFmtId="38" fontId="18" fillId="3" borderId="46" xfId="2" applyFont="1" applyFill="1" applyBorder="1" applyAlignment="1" applyProtection="1">
      <alignment horizontal="center" vertical="center"/>
      <protection locked="0" hidden="1"/>
    </xf>
    <xf numFmtId="0" fontId="18" fillId="3" borderId="57" xfId="8" applyNumberFormat="1" applyFont="1" applyFill="1" applyBorder="1" applyAlignment="1" applyProtection="1">
      <alignment horizontal="center" vertical="center" shrinkToFit="1"/>
      <protection locked="0" hidden="1"/>
    </xf>
    <xf numFmtId="0" fontId="18" fillId="3" borderId="49" xfId="8" applyNumberFormat="1" applyFont="1" applyFill="1" applyBorder="1" applyAlignment="1" applyProtection="1">
      <alignment horizontal="center" vertical="center" shrinkToFit="1"/>
      <protection locked="0" hidden="1"/>
    </xf>
    <xf numFmtId="0" fontId="18" fillId="3" borderId="48" xfId="8" applyNumberFormat="1" applyFont="1" applyFill="1" applyBorder="1" applyAlignment="1" applyProtection="1">
      <alignment horizontal="center" vertical="center" shrinkToFit="1"/>
      <protection hidden="1"/>
    </xf>
    <xf numFmtId="0" fontId="18" fillId="3" borderId="49" xfId="8" applyNumberFormat="1" applyFont="1" applyFill="1" applyBorder="1" applyAlignment="1" applyProtection="1">
      <alignment horizontal="center" vertical="center" shrinkToFit="1"/>
      <protection hidden="1"/>
    </xf>
    <xf numFmtId="0" fontId="18" fillId="3" borderId="56" xfId="8" applyNumberFormat="1" applyFont="1" applyFill="1" applyBorder="1" applyAlignment="1" applyProtection="1">
      <alignment horizontal="center" vertical="center" shrinkToFit="1"/>
      <protection hidden="1"/>
    </xf>
    <xf numFmtId="0" fontId="18" fillId="3" borderId="49" xfId="8" applyNumberFormat="1" applyFont="1" applyFill="1" applyBorder="1" applyAlignment="1" applyProtection="1">
      <alignment horizontal="left" vertical="center" shrinkToFit="1"/>
      <protection hidden="1"/>
    </xf>
    <xf numFmtId="0" fontId="18" fillId="3" borderId="48" xfId="8" applyNumberFormat="1" applyFont="1" applyFill="1" applyBorder="1" applyAlignment="1" applyProtection="1">
      <alignment horizontal="left" vertical="center" shrinkToFit="1"/>
      <protection locked="0" hidden="1"/>
    </xf>
    <xf numFmtId="0" fontId="18" fillId="3" borderId="49" xfId="8" applyNumberFormat="1" applyFont="1" applyFill="1" applyBorder="1" applyAlignment="1" applyProtection="1">
      <alignment horizontal="left" vertical="center" shrinkToFit="1"/>
      <protection locked="0" hidden="1"/>
    </xf>
    <xf numFmtId="0" fontId="18" fillId="3" borderId="58" xfId="8" applyNumberFormat="1" applyFont="1" applyFill="1" applyBorder="1" applyAlignment="1" applyProtection="1">
      <alignment horizontal="left" vertical="center" shrinkToFit="1"/>
      <protection locked="0" hidden="1"/>
    </xf>
    <xf numFmtId="38" fontId="18" fillId="3" borderId="2" xfId="2" quotePrefix="1" applyFont="1" applyFill="1" applyBorder="1" applyAlignment="1" applyProtection="1">
      <alignment horizontal="center" vertical="center"/>
      <protection hidden="1"/>
    </xf>
    <xf numFmtId="0" fontId="18" fillId="0" borderId="53" xfId="1" applyNumberFormat="1" applyFont="1" applyBorder="1" applyAlignment="1" applyProtection="1">
      <alignment horizontal="left" vertical="center"/>
      <protection hidden="1"/>
    </xf>
    <xf numFmtId="0" fontId="18" fillId="0" borderId="3" xfId="1" applyNumberFormat="1" applyFont="1" applyBorder="1" applyAlignment="1" applyProtection="1">
      <alignment horizontal="left" vertical="center"/>
      <protection hidden="1"/>
    </xf>
    <xf numFmtId="0" fontId="18" fillId="0" borderId="4" xfId="1" applyNumberFormat="1" applyFont="1" applyBorder="1" applyAlignment="1" applyProtection="1">
      <alignment horizontal="left" vertical="center"/>
      <protection hidden="1"/>
    </xf>
    <xf numFmtId="0" fontId="18" fillId="0" borderId="35" xfId="1" applyNumberFormat="1" applyFont="1" applyBorder="1" applyAlignment="1" applyProtection="1">
      <alignment horizontal="center" vertical="center"/>
      <protection locked="0" hidden="1"/>
    </xf>
    <xf numFmtId="0" fontId="18" fillId="0" borderId="36" xfId="1" applyNumberFormat="1" applyFont="1" applyBorder="1" applyAlignment="1" applyProtection="1">
      <alignment horizontal="center" vertical="center"/>
      <protection locked="0" hidden="1"/>
    </xf>
    <xf numFmtId="0" fontId="18" fillId="0" borderId="41" xfId="1" applyNumberFormat="1" applyFont="1" applyBorder="1" applyAlignment="1" applyProtection="1">
      <alignment horizontal="center" vertical="center"/>
      <protection locked="0" hidden="1"/>
    </xf>
    <xf numFmtId="0" fontId="18" fillId="0" borderId="52" xfId="1" applyNumberFormat="1" applyFont="1" applyBorder="1" applyAlignment="1" applyProtection="1">
      <alignment horizontal="left" vertical="center"/>
      <protection hidden="1"/>
    </xf>
    <xf numFmtId="0" fontId="18" fillId="0" borderId="35" xfId="1" applyNumberFormat="1" applyFont="1" applyBorder="1" applyAlignment="1" applyProtection="1">
      <alignment horizontal="left" vertical="center"/>
      <protection hidden="1"/>
    </xf>
    <xf numFmtId="0" fontId="18" fillId="0" borderId="37" xfId="1" applyNumberFormat="1" applyFont="1" applyBorder="1" applyAlignment="1" applyProtection="1">
      <alignment horizontal="left" vertical="center"/>
      <protection hidden="1"/>
    </xf>
    <xf numFmtId="0" fontId="18" fillId="0" borderId="35" xfId="1" applyNumberFormat="1" applyFont="1" applyBorder="1" applyAlignment="1" applyProtection="1">
      <alignment horizontal="left" vertical="center"/>
      <protection locked="0" hidden="1"/>
    </xf>
    <xf numFmtId="0" fontId="18" fillId="0" borderId="36" xfId="1" applyNumberFormat="1" applyFont="1" applyBorder="1" applyAlignment="1" applyProtection="1">
      <alignment horizontal="left" vertical="center"/>
      <protection locked="0" hidden="1"/>
    </xf>
    <xf numFmtId="0" fontId="18" fillId="0" borderId="41" xfId="1" applyNumberFormat="1" applyFont="1" applyBorder="1" applyAlignment="1" applyProtection="1">
      <alignment horizontal="left" vertical="center"/>
      <protection locked="0" hidden="1"/>
    </xf>
    <xf numFmtId="0" fontId="18" fillId="3" borderId="33" xfId="1" applyNumberFormat="1" applyFont="1" applyFill="1" applyBorder="1" applyAlignment="1" applyProtection="1">
      <alignment horizontal="center" vertical="center"/>
      <protection locked="0" hidden="1"/>
    </xf>
    <xf numFmtId="0" fontId="18" fillId="0" borderId="2" xfId="1" applyNumberFormat="1" applyFont="1" applyBorder="1" applyAlignment="1" applyProtection="1">
      <alignment horizontal="left" vertical="center"/>
      <protection hidden="1"/>
    </xf>
    <xf numFmtId="0" fontId="18" fillId="3" borderId="54" xfId="1" applyNumberFormat="1" applyFont="1" applyFill="1" applyBorder="1" applyAlignment="1" applyProtection="1">
      <alignment horizontal="center" vertical="center"/>
      <protection locked="0" hidden="1"/>
    </xf>
    <xf numFmtId="0" fontId="18" fillId="0" borderId="35" xfId="1" applyNumberFormat="1" applyFont="1" applyBorder="1" applyAlignment="1" applyProtection="1">
      <alignment horizontal="center" vertical="center" shrinkToFit="1"/>
      <protection locked="0" hidden="1"/>
    </xf>
    <xf numFmtId="0" fontId="18" fillId="0" borderId="36" xfId="1" applyNumberFormat="1" applyFont="1" applyBorder="1" applyAlignment="1" applyProtection="1">
      <alignment horizontal="center" vertical="center" shrinkToFit="1"/>
      <protection locked="0" hidden="1"/>
    </xf>
    <xf numFmtId="0" fontId="18" fillId="0" borderId="41" xfId="1" applyNumberFormat="1" applyFont="1" applyBorder="1" applyAlignment="1" applyProtection="1">
      <alignment horizontal="center" vertical="center" shrinkToFit="1"/>
      <protection locked="0" hidden="1"/>
    </xf>
    <xf numFmtId="0" fontId="18" fillId="0" borderId="2" xfId="1" applyNumberFormat="1" applyFont="1" applyBorder="1" applyAlignment="1" applyProtection="1">
      <alignment horizontal="center" vertical="center"/>
      <protection locked="0" hidden="1"/>
    </xf>
    <xf numFmtId="0" fontId="18" fillId="0" borderId="6" xfId="1" applyNumberFormat="1" applyFont="1" applyBorder="1" applyAlignment="1" applyProtection="1">
      <alignment horizontal="center" vertical="center"/>
      <protection locked="0" hidden="1"/>
    </xf>
    <xf numFmtId="0" fontId="18" fillId="3" borderId="13" xfId="1" applyNumberFormat="1" applyFont="1" applyFill="1" applyBorder="1" applyAlignment="1" applyProtection="1">
      <alignment horizontal="left" vertical="center" wrapText="1"/>
      <protection locked="0" hidden="1"/>
    </xf>
    <xf numFmtId="0" fontId="18" fillId="3" borderId="11" xfId="1" applyNumberFormat="1" applyFont="1" applyFill="1" applyBorder="1" applyAlignment="1" applyProtection="1">
      <alignment horizontal="left" vertical="center" wrapText="1"/>
      <protection locked="0" hidden="1"/>
    </xf>
    <xf numFmtId="0" fontId="18" fillId="3" borderId="16" xfId="1" applyNumberFormat="1" applyFont="1" applyFill="1" applyBorder="1" applyAlignment="1" applyProtection="1">
      <alignment horizontal="left" vertical="center" wrapText="1"/>
      <protection locked="0" hidden="1"/>
    </xf>
    <xf numFmtId="0" fontId="18" fillId="3" borderId="38" xfId="1" applyNumberFormat="1" applyFont="1" applyFill="1" applyBorder="1" applyAlignment="1" applyProtection="1">
      <alignment horizontal="left" vertical="center" wrapText="1"/>
      <protection locked="0" hidden="1"/>
    </xf>
    <xf numFmtId="0" fontId="18" fillId="3" borderId="48" xfId="1" applyNumberFormat="1" applyFont="1" applyFill="1" applyBorder="1" applyAlignment="1" applyProtection="1">
      <alignment horizontal="left" vertical="center" wrapText="1"/>
      <protection locked="0" hidden="1"/>
    </xf>
    <xf numFmtId="0" fontId="18" fillId="4" borderId="17" xfId="1" applyNumberFormat="1" applyFont="1" applyFill="1" applyBorder="1" applyAlignment="1" applyProtection="1">
      <alignment horizontal="center"/>
      <protection hidden="1"/>
    </xf>
    <xf numFmtId="0" fontId="18" fillId="4" borderId="0" xfId="1" applyNumberFormat="1" applyFont="1" applyFill="1" applyAlignment="1" applyProtection="1">
      <alignment horizontal="center"/>
      <protection hidden="1"/>
    </xf>
    <xf numFmtId="0" fontId="18" fillId="4" borderId="64" xfId="1" applyNumberFormat="1" applyFont="1" applyFill="1" applyBorder="1" applyAlignment="1" applyProtection="1">
      <alignment horizontal="center"/>
      <protection hidden="1"/>
    </xf>
    <xf numFmtId="0" fontId="18" fillId="4" borderId="7" xfId="1" applyNumberFormat="1" applyFont="1" applyFill="1" applyBorder="1" applyAlignment="1" applyProtection="1">
      <alignment horizontal="center"/>
      <protection hidden="1"/>
    </xf>
    <xf numFmtId="0" fontId="18" fillId="4" borderId="0" xfId="1" applyNumberFormat="1" applyFont="1" applyFill="1" applyAlignment="1" applyProtection="1">
      <alignment horizontal="center" wrapText="1" shrinkToFit="1"/>
      <protection hidden="1"/>
    </xf>
    <xf numFmtId="0" fontId="18" fillId="4" borderId="0" xfId="1" applyNumberFormat="1" applyFont="1" applyFill="1" applyAlignment="1" applyProtection="1">
      <alignment horizontal="center" shrinkToFit="1"/>
      <protection hidden="1"/>
    </xf>
    <xf numFmtId="0" fontId="18" fillId="4" borderId="7" xfId="1" applyNumberFormat="1" applyFont="1" applyFill="1" applyBorder="1" applyAlignment="1" applyProtection="1">
      <alignment horizontal="center" shrinkToFit="1"/>
      <protection hidden="1"/>
    </xf>
    <xf numFmtId="0" fontId="18" fillId="4" borderId="0" xfId="1" applyNumberFormat="1" applyFont="1" applyFill="1" applyAlignment="1" applyProtection="1">
      <alignment horizontal="center" wrapText="1"/>
      <protection hidden="1"/>
    </xf>
    <xf numFmtId="0" fontId="18" fillId="4" borderId="33" xfId="1" applyNumberFormat="1" applyFont="1" applyFill="1" applyBorder="1" applyAlignment="1" applyProtection="1">
      <alignment horizontal="center"/>
      <protection hidden="1"/>
    </xf>
    <xf numFmtId="0" fontId="18" fillId="4" borderId="54" xfId="1" applyNumberFormat="1" applyFont="1" applyFill="1" applyBorder="1" applyAlignment="1" applyProtection="1">
      <alignment horizontal="center" vertical="center"/>
      <protection hidden="1"/>
    </xf>
    <xf numFmtId="0" fontId="18" fillId="4" borderId="38" xfId="1" applyNumberFormat="1" applyFont="1" applyFill="1" applyBorder="1" applyAlignment="1" applyProtection="1">
      <alignment horizontal="center" vertical="center"/>
      <protection hidden="1"/>
    </xf>
    <xf numFmtId="0" fontId="18" fillId="4" borderId="0" xfId="1" applyNumberFormat="1" applyFont="1" applyFill="1" applyAlignment="1" applyProtection="1">
      <alignment horizontal="center" vertical="center"/>
      <protection hidden="1"/>
    </xf>
    <xf numFmtId="0" fontId="18" fillId="4" borderId="33" xfId="1" applyNumberFormat="1" applyFont="1" applyFill="1" applyBorder="1" applyAlignment="1" applyProtection="1">
      <alignment horizontal="center" vertical="center"/>
      <protection hidden="1"/>
    </xf>
    <xf numFmtId="0" fontId="18" fillId="4" borderId="6" xfId="1" applyNumberFormat="1" applyFont="1" applyFill="1" applyBorder="1" applyAlignment="1" applyProtection="1">
      <alignment horizontal="center" vertical="center"/>
      <protection hidden="1"/>
    </xf>
    <xf numFmtId="0" fontId="18" fillId="4" borderId="7" xfId="1" applyNumberFormat="1" applyFont="1" applyFill="1" applyBorder="1" applyAlignment="1" applyProtection="1">
      <alignment horizontal="center" vertical="center"/>
      <protection hidden="1"/>
    </xf>
    <xf numFmtId="0" fontId="18" fillId="4" borderId="42" xfId="1" applyNumberFormat="1" applyFont="1" applyFill="1" applyBorder="1" applyAlignment="1" applyProtection="1">
      <alignment horizontal="center" vertical="center"/>
      <protection hidden="1"/>
    </xf>
    <xf numFmtId="0" fontId="18" fillId="4" borderId="18" xfId="1" applyNumberFormat="1" applyFont="1" applyFill="1" applyBorder="1" applyAlignment="1" applyProtection="1">
      <alignment horizontal="center" vertical="center"/>
      <protection hidden="1"/>
    </xf>
    <xf numFmtId="0" fontId="18" fillId="4" borderId="45" xfId="1" applyNumberFormat="1" applyFont="1" applyFill="1" applyBorder="1" applyAlignment="1" applyProtection="1">
      <alignment horizontal="center" vertical="center"/>
      <protection hidden="1"/>
    </xf>
    <xf numFmtId="0" fontId="18" fillId="4" borderId="46" xfId="1" applyNumberFormat="1" applyFont="1" applyFill="1" applyBorder="1" applyAlignment="1" applyProtection="1">
      <alignment horizontal="center" vertical="center"/>
      <protection hidden="1"/>
    </xf>
    <xf numFmtId="0" fontId="18" fillId="4" borderId="47" xfId="1" applyNumberFormat="1" applyFont="1" applyFill="1" applyBorder="1" applyAlignment="1" applyProtection="1">
      <alignment horizontal="center" vertical="center"/>
      <protection hidden="1"/>
    </xf>
    <xf numFmtId="0" fontId="18" fillId="4" borderId="53" xfId="1" applyNumberFormat="1" applyFont="1" applyFill="1" applyBorder="1" applyAlignment="1" applyProtection="1">
      <alignment horizontal="center" vertical="center"/>
      <protection hidden="1"/>
    </xf>
    <xf numFmtId="0" fontId="18" fillId="4" borderId="17" xfId="1" applyNumberFormat="1" applyFont="1" applyFill="1" applyBorder="1" applyAlignment="1" applyProtection="1">
      <alignment horizontal="center" vertical="center"/>
      <protection hidden="1"/>
    </xf>
    <xf numFmtId="0" fontId="18" fillId="4" borderId="64" xfId="1" applyNumberFormat="1" applyFont="1" applyFill="1" applyBorder="1" applyAlignment="1" applyProtection="1">
      <alignment horizontal="center" vertical="center"/>
      <protection hidden="1"/>
    </xf>
    <xf numFmtId="0" fontId="18" fillId="4" borderId="8" xfId="1" applyNumberFormat="1" applyFont="1" applyFill="1" applyBorder="1" applyAlignment="1" applyProtection="1">
      <alignment horizontal="center" vertical="center"/>
      <protection hidden="1"/>
    </xf>
    <xf numFmtId="0" fontId="18" fillId="4" borderId="3" xfId="1" applyNumberFormat="1" applyFont="1" applyFill="1" applyBorder="1" applyAlignment="1" applyProtection="1">
      <alignment horizontal="left" vertical="center"/>
      <protection hidden="1"/>
    </xf>
    <xf numFmtId="0" fontId="18" fillId="3" borderId="2" xfId="1" applyNumberFormat="1" applyFont="1" applyFill="1" applyBorder="1" applyAlignment="1" applyProtection="1">
      <alignment horizontal="left" vertical="center" wrapText="1"/>
      <protection locked="0" hidden="1"/>
    </xf>
    <xf numFmtId="0" fontId="18" fillId="3" borderId="6" xfId="1" applyNumberFormat="1" applyFont="1" applyFill="1" applyBorder="1" applyAlignment="1" applyProtection="1">
      <alignment horizontal="left" vertical="center" wrapText="1"/>
      <protection locked="0" hidden="1"/>
    </xf>
    <xf numFmtId="0" fontId="18" fillId="3" borderId="46" xfId="1" applyNumberFormat="1" applyFont="1" applyFill="1" applyBorder="1" applyAlignment="1" applyProtection="1">
      <alignment horizontal="center" vertical="center"/>
      <protection hidden="1"/>
    </xf>
    <xf numFmtId="0" fontId="56" fillId="0" borderId="25" xfId="1" applyNumberFormat="1" applyFont="1" applyBorder="1" applyAlignment="1" applyProtection="1">
      <alignment horizontal="center" vertical="center"/>
      <protection hidden="1"/>
    </xf>
    <xf numFmtId="0" fontId="56" fillId="0" borderId="67" xfId="1" applyNumberFormat="1" applyFont="1" applyBorder="1" applyAlignment="1" applyProtection="1">
      <alignment horizontal="center" vertical="center"/>
      <protection hidden="1"/>
    </xf>
    <xf numFmtId="0" fontId="56" fillId="0" borderId="9" xfId="1" applyNumberFormat="1" applyFont="1" applyBorder="1" applyAlignment="1" applyProtection="1">
      <alignment horizontal="center" vertical="center"/>
      <protection hidden="1"/>
    </xf>
    <xf numFmtId="0" fontId="56" fillId="0" borderId="68" xfId="1" applyNumberFormat="1" applyFont="1" applyBorder="1" applyAlignment="1" applyProtection="1">
      <alignment horizontal="center" vertical="center"/>
      <protection hidden="1"/>
    </xf>
    <xf numFmtId="0" fontId="18" fillId="0" borderId="6" xfId="1" applyNumberFormat="1" applyFont="1" applyBorder="1" applyAlignment="1" applyProtection="1">
      <alignment horizontal="right" vertical="center"/>
      <protection hidden="1"/>
    </xf>
    <xf numFmtId="0" fontId="18" fillId="0" borderId="8" xfId="1" applyNumberFormat="1" applyFont="1" applyBorder="1" applyAlignment="1" applyProtection="1">
      <alignment horizontal="right" vertical="center"/>
      <protection hidden="1"/>
    </xf>
    <xf numFmtId="38" fontId="18" fillId="0" borderId="9" xfId="2" applyFont="1" applyBorder="1" applyAlignment="1" applyProtection="1">
      <alignment horizontal="center" vertical="center"/>
      <protection hidden="1"/>
    </xf>
    <xf numFmtId="0" fontId="18" fillId="3" borderId="2" xfId="1" applyNumberFormat="1" applyFont="1" applyFill="1" applyBorder="1" applyAlignment="1" applyProtection="1">
      <alignment horizontal="left" vertical="center"/>
      <protection hidden="1"/>
    </xf>
    <xf numFmtId="0" fontId="18" fillId="3" borderId="4" xfId="1" applyNumberFormat="1" applyFont="1" applyFill="1" applyBorder="1" applyAlignment="1" applyProtection="1">
      <alignment horizontal="left" vertical="center"/>
      <protection hidden="1"/>
    </xf>
    <xf numFmtId="0" fontId="18" fillId="3" borderId="6" xfId="1" applyNumberFormat="1" applyFont="1" applyFill="1" applyBorder="1" applyAlignment="1" applyProtection="1">
      <alignment horizontal="left" vertical="center"/>
      <protection hidden="1"/>
    </xf>
    <xf numFmtId="0" fontId="18" fillId="3" borderId="8" xfId="1" applyNumberFormat="1" applyFont="1" applyFill="1" applyBorder="1" applyAlignment="1" applyProtection="1">
      <alignment horizontal="left" vertical="center"/>
      <protection hidden="1"/>
    </xf>
    <xf numFmtId="0" fontId="56" fillId="3" borderId="9" xfId="1" applyNumberFormat="1" applyFont="1" applyFill="1" applyBorder="1" applyAlignment="1" applyProtection="1">
      <alignment horizontal="center" vertical="center" wrapText="1"/>
      <protection hidden="1"/>
    </xf>
    <xf numFmtId="0" fontId="56" fillId="3" borderId="68" xfId="1" applyNumberFormat="1" applyFont="1" applyFill="1" applyBorder="1" applyAlignment="1" applyProtection="1">
      <alignment horizontal="center" vertical="center" wrapText="1"/>
      <protection hidden="1"/>
    </xf>
    <xf numFmtId="0" fontId="18" fillId="3" borderId="7" xfId="1" applyNumberFormat="1" applyFont="1" applyFill="1" applyBorder="1" applyAlignment="1" applyProtection="1">
      <alignment horizontal="left" vertical="center"/>
      <protection hidden="1"/>
    </xf>
    <xf numFmtId="0" fontId="18" fillId="3" borderId="34" xfId="1" applyNumberFormat="1" applyFont="1" applyFill="1" applyBorder="1" applyAlignment="1" applyProtection="1">
      <alignment horizontal="left" vertical="center"/>
      <protection hidden="1"/>
    </xf>
    <xf numFmtId="0" fontId="18" fillId="3" borderId="9" xfId="1" applyNumberFormat="1" applyFont="1" applyFill="1" applyBorder="1" applyAlignment="1" applyProtection="1">
      <alignment horizontal="left" vertical="center"/>
      <protection hidden="1"/>
    </xf>
    <xf numFmtId="38" fontId="18" fillId="3" borderId="9" xfId="2" applyFont="1" applyFill="1" applyBorder="1" applyAlignment="1" applyProtection="1">
      <alignment horizontal="center" vertical="center"/>
      <protection hidden="1"/>
    </xf>
    <xf numFmtId="0" fontId="56" fillId="3" borderId="44" xfId="1" applyNumberFormat="1" applyFont="1" applyFill="1" applyBorder="1" applyAlignment="1" applyProtection="1">
      <alignment horizontal="center" vertical="center" wrapText="1"/>
      <protection hidden="1"/>
    </xf>
    <xf numFmtId="0" fontId="56" fillId="3" borderId="77" xfId="1" applyNumberFormat="1" applyFont="1" applyFill="1" applyBorder="1" applyAlignment="1" applyProtection="1">
      <alignment horizontal="center" vertical="center" wrapText="1"/>
      <protection hidden="1"/>
    </xf>
    <xf numFmtId="0" fontId="18" fillId="3" borderId="49" xfId="1" applyNumberFormat="1" applyFont="1" applyFill="1" applyBorder="1" applyAlignment="1" applyProtection="1">
      <alignment horizontal="left" vertical="center"/>
      <protection hidden="1"/>
    </xf>
    <xf numFmtId="38" fontId="18" fillId="3" borderId="44" xfId="2" applyFont="1" applyFill="1" applyBorder="1" applyAlignment="1" applyProtection="1">
      <alignment horizontal="center" vertical="center"/>
      <protection hidden="1"/>
    </xf>
    <xf numFmtId="38" fontId="18" fillId="0" borderId="44" xfId="2" applyFont="1" applyBorder="1" applyAlignment="1" applyProtection="1">
      <alignment horizontal="center" vertical="center"/>
      <protection hidden="1"/>
    </xf>
    <xf numFmtId="0" fontId="18" fillId="3" borderId="48" xfId="1" applyNumberFormat="1" applyFont="1" applyFill="1" applyBorder="1" applyAlignment="1" applyProtection="1">
      <alignment horizontal="left" vertical="center"/>
      <protection hidden="1"/>
    </xf>
    <xf numFmtId="0" fontId="18" fillId="3" borderId="56" xfId="1" applyNumberFormat="1" applyFont="1" applyFill="1" applyBorder="1" applyAlignment="1" applyProtection="1">
      <alignment horizontal="left" vertical="center"/>
      <protection hidden="1"/>
    </xf>
    <xf numFmtId="0" fontId="18" fillId="3" borderId="43" xfId="1" applyNumberFormat="1" applyFont="1" applyFill="1" applyBorder="1" applyAlignment="1" applyProtection="1">
      <alignment horizontal="left" vertical="center"/>
      <protection hidden="1"/>
    </xf>
    <xf numFmtId="0" fontId="18" fillId="3" borderId="44" xfId="1" applyNumberFormat="1" applyFont="1" applyFill="1" applyBorder="1" applyAlignment="1" applyProtection="1">
      <alignment horizontal="left" vertical="center"/>
      <protection hidden="1"/>
    </xf>
    <xf numFmtId="0" fontId="18" fillId="0" borderId="1" xfId="1" applyNumberFormat="1" applyFont="1" applyBorder="1" applyAlignment="1" applyProtection="1">
      <alignment horizontal="center" vertical="center" wrapText="1"/>
      <protection hidden="1"/>
    </xf>
    <xf numFmtId="0" fontId="18" fillId="0" borderId="5" xfId="1" applyNumberFormat="1" applyFont="1" applyBorder="1" applyAlignment="1" applyProtection="1">
      <alignment horizontal="right" vertical="center"/>
      <protection hidden="1"/>
    </xf>
    <xf numFmtId="0" fontId="56" fillId="3" borderId="9" xfId="1" applyNumberFormat="1" applyFont="1" applyFill="1" applyBorder="1" applyAlignment="1" applyProtection="1">
      <alignment horizontal="left" vertical="center" wrapText="1"/>
      <protection hidden="1"/>
    </xf>
    <xf numFmtId="0" fontId="56" fillId="3" borderId="68" xfId="1" applyNumberFormat="1" applyFont="1" applyFill="1" applyBorder="1" applyAlignment="1" applyProtection="1">
      <alignment horizontal="left" vertical="center" wrapText="1"/>
      <protection hidden="1"/>
    </xf>
    <xf numFmtId="0" fontId="18" fillId="3" borderId="35" xfId="1" applyNumberFormat="1" applyFont="1" applyFill="1" applyBorder="1" applyAlignment="1" applyProtection="1">
      <alignment horizontal="left" vertical="center"/>
      <protection hidden="1"/>
    </xf>
    <xf numFmtId="0" fontId="18" fillId="3" borderId="2" xfId="1" applyNumberFormat="1" applyFont="1" applyFill="1" applyBorder="1" applyAlignment="1" applyProtection="1">
      <alignment horizontal="left" vertical="center" wrapText="1"/>
      <protection hidden="1"/>
    </xf>
    <xf numFmtId="0" fontId="18" fillId="3" borderId="3" xfId="1" applyNumberFormat="1" applyFont="1" applyFill="1" applyBorder="1" applyAlignment="1" applyProtection="1">
      <alignment horizontal="left" vertical="center" wrapText="1"/>
      <protection hidden="1"/>
    </xf>
    <xf numFmtId="0" fontId="18" fillId="3" borderId="4" xfId="1" applyNumberFormat="1" applyFont="1" applyFill="1" applyBorder="1" applyAlignment="1" applyProtection="1">
      <alignment horizontal="left" vertical="center" wrapText="1"/>
      <protection hidden="1"/>
    </xf>
    <xf numFmtId="0" fontId="18" fillId="3" borderId="6" xfId="1" applyNumberFormat="1" applyFont="1" applyFill="1" applyBorder="1" applyAlignment="1" applyProtection="1">
      <alignment horizontal="left" vertical="center" wrapText="1"/>
      <protection hidden="1"/>
    </xf>
    <xf numFmtId="0" fontId="18" fillId="3" borderId="8" xfId="1" applyNumberFormat="1" applyFont="1" applyFill="1" applyBorder="1" applyAlignment="1" applyProtection="1">
      <alignment horizontal="left" vertical="center" wrapText="1"/>
      <protection hidden="1"/>
    </xf>
    <xf numFmtId="38" fontId="18" fillId="3" borderId="37" xfId="2" applyFont="1" applyFill="1" applyBorder="1" applyAlignment="1" applyProtection="1">
      <alignment horizontal="center" vertical="center"/>
      <protection hidden="1"/>
    </xf>
    <xf numFmtId="0" fontId="18" fillId="3" borderId="45" xfId="1" applyNumberFormat="1" applyFont="1" applyFill="1" applyBorder="1" applyAlignment="1" applyProtection="1">
      <alignment horizontal="left" vertical="center"/>
      <protection hidden="1"/>
    </xf>
    <xf numFmtId="0" fontId="18" fillId="3" borderId="48" xfId="1" applyNumberFormat="1" applyFont="1" applyFill="1" applyBorder="1" applyAlignment="1" applyProtection="1">
      <alignment horizontal="left" vertical="center" wrapText="1"/>
      <protection hidden="1"/>
    </xf>
    <xf numFmtId="0" fontId="18" fillId="3" borderId="49" xfId="1" applyNumberFormat="1" applyFont="1" applyFill="1" applyBorder="1" applyAlignment="1" applyProtection="1">
      <alignment horizontal="left" vertical="center" wrapText="1"/>
      <protection hidden="1"/>
    </xf>
    <xf numFmtId="0" fontId="18" fillId="3" borderId="56" xfId="1" applyNumberFormat="1" applyFont="1" applyFill="1" applyBorder="1" applyAlignment="1" applyProtection="1">
      <alignment horizontal="left" vertical="center" wrapText="1"/>
      <protection hidden="1"/>
    </xf>
    <xf numFmtId="0" fontId="18" fillId="3" borderId="44" xfId="1" applyNumberFormat="1" applyFont="1" applyFill="1" applyBorder="1" applyAlignment="1" applyProtection="1">
      <alignment horizontal="center" vertical="center"/>
      <protection hidden="1"/>
    </xf>
    <xf numFmtId="0" fontId="56" fillId="3" borderId="44" xfId="1" applyNumberFormat="1" applyFont="1" applyFill="1" applyBorder="1" applyAlignment="1" applyProtection="1">
      <alignment horizontal="left" vertical="center" wrapText="1"/>
      <protection hidden="1"/>
    </xf>
    <xf numFmtId="0" fontId="56" fillId="3" borderId="77" xfId="1" applyNumberFormat="1" applyFont="1" applyFill="1" applyBorder="1" applyAlignment="1" applyProtection="1">
      <alignment horizontal="left" vertical="center" wrapText="1"/>
      <protection hidden="1"/>
    </xf>
    <xf numFmtId="0" fontId="18" fillId="3" borderId="37" xfId="1" applyNumberFormat="1" applyFont="1" applyFill="1" applyBorder="1" applyAlignment="1" applyProtection="1">
      <alignment horizontal="left" vertical="center" wrapText="1"/>
      <protection hidden="1"/>
    </xf>
    <xf numFmtId="0" fontId="18" fillId="3" borderId="47" xfId="1" applyNumberFormat="1" applyFont="1" applyFill="1" applyBorder="1" applyAlignment="1" applyProtection="1">
      <alignment horizontal="left" vertical="center" wrapText="1"/>
      <protection hidden="1"/>
    </xf>
    <xf numFmtId="0" fontId="18" fillId="3" borderId="11" xfId="1" applyNumberFormat="1" applyFont="1" applyFill="1" applyBorder="1" applyAlignment="1" applyProtection="1">
      <alignment horizontal="center" vertical="center"/>
      <protection hidden="1"/>
    </xf>
    <xf numFmtId="0" fontId="18" fillId="0" borderId="24" xfId="1" applyNumberFormat="1" applyFont="1" applyBorder="1" applyAlignment="1" applyProtection="1">
      <alignment horizontal="left" vertical="center"/>
      <protection hidden="1"/>
    </xf>
    <xf numFmtId="0" fontId="18" fillId="0" borderId="25" xfId="1" applyNumberFormat="1" applyFont="1" applyBorder="1" applyAlignment="1" applyProtection="1">
      <alignment horizontal="left" vertical="center"/>
      <protection hidden="1"/>
    </xf>
    <xf numFmtId="0" fontId="18" fillId="0" borderId="28" xfId="1" applyNumberFormat="1" applyFont="1" applyBorder="1" applyAlignment="1" applyProtection="1">
      <alignment horizontal="left" vertical="center"/>
      <protection hidden="1"/>
    </xf>
    <xf numFmtId="0" fontId="18" fillId="0" borderId="67" xfId="1" applyNumberFormat="1" applyFont="1" applyBorder="1" applyAlignment="1" applyProtection="1">
      <alignment horizontal="left" vertical="center"/>
      <protection hidden="1"/>
    </xf>
    <xf numFmtId="0" fontId="18" fillId="0" borderId="5" xfId="1" applyNumberFormat="1" applyFont="1" applyBorder="1" applyAlignment="1" applyProtection="1">
      <alignment horizontal="left" vertical="center"/>
      <protection hidden="1"/>
    </xf>
    <xf numFmtId="0" fontId="18" fillId="0" borderId="76" xfId="1" applyNumberFormat="1" applyFont="1" applyBorder="1" applyAlignment="1" applyProtection="1">
      <alignment horizontal="left" vertical="center"/>
      <protection hidden="1"/>
    </xf>
    <xf numFmtId="0" fontId="18" fillId="3" borderId="27" xfId="1" applyNumberFormat="1" applyFont="1" applyFill="1" applyBorder="1" applyAlignment="1" applyProtection="1">
      <alignment horizontal="center" vertical="center"/>
      <protection hidden="1"/>
    </xf>
    <xf numFmtId="0" fontId="18" fillId="3" borderId="27" xfId="1" applyNumberFormat="1" applyFont="1" applyFill="1" applyBorder="1" applyAlignment="1" applyProtection="1">
      <alignment horizontal="left" vertical="center"/>
      <protection hidden="1"/>
    </xf>
    <xf numFmtId="0" fontId="18" fillId="3" borderId="54" xfId="1" applyNumberFormat="1" applyFont="1" applyFill="1" applyBorder="1" applyAlignment="1" applyProtection="1">
      <alignment horizontal="left" vertical="center" wrapText="1"/>
      <protection hidden="1"/>
    </xf>
    <xf numFmtId="0" fontId="18" fillId="3" borderId="38" xfId="1" applyNumberFormat="1" applyFont="1" applyFill="1" applyBorder="1" applyAlignment="1" applyProtection="1">
      <alignment horizontal="left" vertical="center" wrapText="1"/>
      <protection hidden="1"/>
    </xf>
    <xf numFmtId="0" fontId="18" fillId="3" borderId="58" xfId="1" applyNumberFormat="1" applyFont="1" applyFill="1" applyBorder="1" applyAlignment="1" applyProtection="1">
      <alignment horizontal="left" vertical="center" wrapText="1"/>
      <protection hidden="1"/>
    </xf>
    <xf numFmtId="0" fontId="18" fillId="4" borderId="57" xfId="1" applyNumberFormat="1" applyFont="1" applyFill="1" applyBorder="1" applyAlignment="1" applyProtection="1">
      <alignment horizontal="center" vertical="center"/>
      <protection hidden="1"/>
    </xf>
    <xf numFmtId="0" fontId="18" fillId="4" borderId="49" xfId="1" applyNumberFormat="1" applyFont="1" applyFill="1" applyBorder="1" applyAlignment="1" applyProtection="1">
      <alignment horizontal="center" vertical="center"/>
      <protection hidden="1"/>
    </xf>
    <xf numFmtId="0" fontId="18" fillId="0" borderId="238" xfId="1" applyNumberFormat="1" applyFont="1" applyBorder="1" applyAlignment="1" applyProtection="1">
      <alignment horizontal="center" vertical="center"/>
      <protection hidden="1"/>
    </xf>
    <xf numFmtId="0" fontId="18" fillId="0" borderId="239" xfId="1" applyNumberFormat="1" applyFont="1" applyBorder="1" applyAlignment="1" applyProtection="1">
      <alignment horizontal="center" vertical="center"/>
      <protection hidden="1"/>
    </xf>
    <xf numFmtId="0" fontId="18" fillId="0" borderId="240" xfId="1" applyNumberFormat="1" applyFont="1" applyBorder="1" applyAlignment="1" applyProtection="1">
      <alignment horizontal="center" vertical="center"/>
      <protection hidden="1"/>
    </xf>
    <xf numFmtId="0" fontId="18" fillId="0" borderId="52" xfId="1" applyNumberFormat="1" applyFont="1" applyBorder="1" applyAlignment="1" applyProtection="1">
      <alignment horizontal="center" vertical="center" wrapText="1"/>
      <protection hidden="1"/>
    </xf>
    <xf numFmtId="0" fontId="21" fillId="0" borderId="6" xfId="1" applyNumberFormat="1" applyFont="1" applyBorder="1" applyAlignment="1" applyProtection="1">
      <alignment horizontal="center" vertical="center"/>
      <protection hidden="1"/>
    </xf>
    <xf numFmtId="0" fontId="21" fillId="0" borderId="8" xfId="1" applyNumberFormat="1" applyFont="1" applyBorder="1" applyAlignment="1" applyProtection="1">
      <alignment horizontal="center" vertical="center"/>
      <protection hidden="1"/>
    </xf>
    <xf numFmtId="0" fontId="21" fillId="0" borderId="42" xfId="1" applyNumberFormat="1" applyFont="1" applyBorder="1" applyAlignment="1" applyProtection="1">
      <alignment horizontal="center" vertical="center"/>
      <protection hidden="1"/>
    </xf>
    <xf numFmtId="0" fontId="18" fillId="3" borderId="2" xfId="1" applyNumberFormat="1" applyFont="1" applyFill="1" applyBorder="1" applyAlignment="1" applyProtection="1">
      <alignment horizontal="center" vertical="center" shrinkToFit="1"/>
      <protection locked="0" hidden="1"/>
    </xf>
    <xf numFmtId="0" fontId="18" fillId="3" borderId="4" xfId="1" applyNumberFormat="1" applyFont="1" applyFill="1" applyBorder="1" applyAlignment="1" applyProtection="1">
      <alignment horizontal="center" vertical="center" shrinkToFit="1"/>
      <protection locked="0" hidden="1"/>
    </xf>
    <xf numFmtId="0" fontId="18" fillId="3" borderId="6" xfId="1" applyNumberFormat="1" applyFont="1" applyFill="1" applyBorder="1" applyAlignment="1" applyProtection="1">
      <alignment horizontal="center" vertical="center" shrinkToFit="1"/>
      <protection locked="0" hidden="1"/>
    </xf>
    <xf numFmtId="0" fontId="18" fillId="3" borderId="8" xfId="1" applyNumberFormat="1" applyFont="1" applyFill="1" applyBorder="1" applyAlignment="1" applyProtection="1">
      <alignment horizontal="center" vertical="center" shrinkToFit="1"/>
      <protection locked="0" hidden="1"/>
    </xf>
    <xf numFmtId="0" fontId="18" fillId="3" borderId="48" xfId="1" applyNumberFormat="1" applyFont="1" applyFill="1" applyBorder="1" applyAlignment="1" applyProtection="1">
      <alignment horizontal="center" vertical="center" shrinkToFit="1"/>
      <protection locked="0" hidden="1"/>
    </xf>
    <xf numFmtId="0" fontId="18" fillId="3" borderId="56" xfId="1" applyNumberFormat="1" applyFont="1" applyFill="1" applyBorder="1" applyAlignment="1" applyProtection="1">
      <alignment horizontal="center" vertical="center" shrinkToFit="1"/>
      <protection locked="0" hidden="1"/>
    </xf>
    <xf numFmtId="0" fontId="18" fillId="0" borderId="24" xfId="4" applyNumberFormat="1" applyFont="1" applyBorder="1" applyAlignment="1" applyProtection="1">
      <alignment horizontal="center" vertical="center"/>
      <protection hidden="1"/>
    </xf>
    <xf numFmtId="0" fontId="18" fillId="0" borderId="25" xfId="4" applyNumberFormat="1" applyFont="1" applyBorder="1" applyAlignment="1" applyProtection="1">
      <alignment horizontal="center" vertical="center"/>
      <protection hidden="1"/>
    </xf>
    <xf numFmtId="0" fontId="18" fillId="0" borderId="34" xfId="4" applyNumberFormat="1" applyFont="1" applyBorder="1" applyAlignment="1" applyProtection="1">
      <alignment horizontal="center" vertical="center"/>
      <protection hidden="1"/>
    </xf>
    <xf numFmtId="0" fontId="18" fillId="0" borderId="9" xfId="4" applyNumberFormat="1" applyFont="1" applyBorder="1" applyAlignment="1" applyProtection="1">
      <alignment horizontal="center" vertical="center"/>
      <protection hidden="1"/>
    </xf>
    <xf numFmtId="0" fontId="18" fillId="0" borderId="13" xfId="4" applyNumberFormat="1" applyFont="1" applyBorder="1" applyAlignment="1" applyProtection="1">
      <alignment horizontal="center" vertical="center"/>
      <protection hidden="1"/>
    </xf>
    <xf numFmtId="0" fontId="18" fillId="0" borderId="11" xfId="4" applyNumberFormat="1" applyFont="1" applyBorder="1" applyAlignment="1" applyProtection="1">
      <alignment horizontal="center" vertical="center"/>
      <protection hidden="1"/>
    </xf>
    <xf numFmtId="0" fontId="18" fillId="0" borderId="6" xfId="4" applyNumberFormat="1" applyFont="1" applyBorder="1" applyAlignment="1" applyProtection="1">
      <alignment horizontal="center" vertical="center"/>
      <protection hidden="1"/>
    </xf>
    <xf numFmtId="0" fontId="18" fillId="0" borderId="7" xfId="4" applyNumberFormat="1" applyFont="1" applyBorder="1" applyAlignment="1" applyProtection="1">
      <alignment horizontal="center" vertical="center"/>
      <protection hidden="1"/>
    </xf>
    <xf numFmtId="0" fontId="18" fillId="4" borderId="10" xfId="1" applyNumberFormat="1" applyFont="1" applyFill="1" applyBorder="1" applyAlignment="1" applyProtection="1">
      <alignment horizontal="center" vertical="center"/>
      <protection hidden="1"/>
    </xf>
    <xf numFmtId="0" fontId="18" fillId="4" borderId="11" xfId="1" applyNumberFormat="1" applyFont="1" applyFill="1" applyBorder="1" applyAlignment="1" applyProtection="1">
      <alignment horizontal="center" vertical="center"/>
      <protection hidden="1"/>
    </xf>
    <xf numFmtId="0" fontId="18" fillId="4" borderId="16" xfId="1" applyNumberFormat="1" applyFont="1" applyFill="1" applyBorder="1" applyAlignment="1" applyProtection="1">
      <alignment horizontal="center" vertical="center"/>
      <protection hidden="1"/>
    </xf>
    <xf numFmtId="0" fontId="18" fillId="0" borderId="53" xfId="4" applyNumberFormat="1" applyFont="1" applyBorder="1" applyAlignment="1" applyProtection="1">
      <alignment horizontal="center" vertical="center"/>
      <protection hidden="1"/>
    </xf>
    <xf numFmtId="0" fontId="18" fillId="0" borderId="64" xfId="4" applyNumberFormat="1" applyFont="1" applyBorder="1" applyAlignment="1" applyProtection="1">
      <alignment horizontal="center" vertical="center"/>
      <protection hidden="1"/>
    </xf>
    <xf numFmtId="0" fontId="18" fillId="0" borderId="8" xfId="4" applyNumberFormat="1" applyFont="1" applyBorder="1" applyAlignment="1" applyProtection="1">
      <alignment horizontal="center" vertical="center"/>
      <protection hidden="1"/>
    </xf>
    <xf numFmtId="0" fontId="18" fillId="3" borderId="3" xfId="4" applyNumberFormat="1" applyFont="1" applyFill="1" applyBorder="1" applyAlignment="1" applyProtection="1">
      <alignment horizontal="center" vertical="center"/>
      <protection hidden="1"/>
    </xf>
    <xf numFmtId="0" fontId="18" fillId="3" borderId="7" xfId="4" applyNumberFormat="1" applyFont="1" applyFill="1" applyBorder="1" applyAlignment="1" applyProtection="1">
      <alignment horizontal="center" vertical="center"/>
      <protection hidden="1"/>
    </xf>
    <xf numFmtId="0" fontId="18" fillId="0" borderId="3" xfId="4" applyNumberFormat="1" applyFont="1" applyBorder="1" applyAlignment="1" applyProtection="1">
      <alignment horizontal="center" vertical="center"/>
      <protection hidden="1"/>
    </xf>
    <xf numFmtId="0" fontId="18" fillId="0" borderId="3" xfId="4" applyNumberFormat="1" applyFont="1" applyBorder="1" applyAlignment="1" applyProtection="1">
      <alignment horizontal="center" vertical="center"/>
      <protection locked="0" hidden="1"/>
    </xf>
    <xf numFmtId="0" fontId="18" fillId="0" borderId="7" xfId="4" applyNumberFormat="1" applyFont="1" applyBorder="1" applyAlignment="1" applyProtection="1">
      <alignment horizontal="center" vertical="center"/>
      <protection locked="0" hidden="1"/>
    </xf>
    <xf numFmtId="0" fontId="18" fillId="3" borderId="33" xfId="1" applyNumberFormat="1" applyFont="1" applyFill="1" applyBorder="1" applyAlignment="1" applyProtection="1">
      <alignment horizontal="center" vertical="center" wrapText="1"/>
      <protection hidden="1"/>
    </xf>
    <xf numFmtId="0" fontId="18" fillId="3" borderId="58" xfId="1" applyNumberFormat="1" applyFont="1" applyFill="1" applyBorder="1" applyAlignment="1" applyProtection="1">
      <alignment horizontal="center" vertical="center" wrapText="1"/>
      <protection hidden="1"/>
    </xf>
    <xf numFmtId="0" fontId="18" fillId="0" borderId="57" xfId="4" applyNumberFormat="1" applyFont="1" applyBorder="1" applyAlignment="1" applyProtection="1">
      <alignment horizontal="center" vertical="center"/>
      <protection hidden="1"/>
    </xf>
    <xf numFmtId="0" fontId="18" fillId="0" borderId="56" xfId="4" applyNumberFormat="1" applyFont="1" applyBorder="1" applyAlignment="1" applyProtection="1">
      <alignment horizontal="center" vertical="center"/>
      <protection hidden="1"/>
    </xf>
    <xf numFmtId="0" fontId="18" fillId="3" borderId="49" xfId="4" applyNumberFormat="1" applyFont="1" applyFill="1" applyBorder="1" applyAlignment="1" applyProtection="1">
      <alignment horizontal="center" vertical="center"/>
      <protection hidden="1"/>
    </xf>
    <xf numFmtId="0" fontId="18" fillId="0" borderId="49" xfId="4" applyNumberFormat="1" applyFont="1" applyBorder="1" applyAlignment="1" applyProtection="1">
      <alignment horizontal="center" vertical="center"/>
      <protection hidden="1"/>
    </xf>
    <xf numFmtId="0" fontId="18" fillId="0" borderId="49" xfId="4" applyNumberFormat="1" applyFont="1" applyBorder="1" applyAlignment="1" applyProtection="1">
      <alignment horizontal="center" vertical="center"/>
      <protection locked="0" hidden="1"/>
    </xf>
    <xf numFmtId="0" fontId="46" fillId="0" borderId="27" xfId="1" applyNumberFormat="1" applyFont="1" applyBorder="1" applyAlignment="1" applyProtection="1">
      <alignment horizontal="center" vertical="center"/>
      <protection hidden="1"/>
    </xf>
    <xf numFmtId="0" fontId="46" fillId="0" borderId="61" xfId="1" applyNumberFormat="1" applyFont="1" applyBorder="1" applyAlignment="1" applyProtection="1">
      <alignment horizontal="center" vertical="center"/>
      <protection hidden="1"/>
    </xf>
    <xf numFmtId="0" fontId="18" fillId="3" borderId="4" xfId="1" applyNumberFormat="1" applyFont="1" applyFill="1" applyBorder="1" applyAlignment="1" applyProtection="1">
      <alignment horizontal="left" vertical="center" wrapText="1"/>
      <protection locked="0" hidden="1"/>
    </xf>
    <xf numFmtId="0" fontId="18" fillId="3" borderId="8" xfId="1" applyNumberFormat="1" applyFont="1" applyFill="1" applyBorder="1" applyAlignment="1" applyProtection="1">
      <alignment horizontal="left" vertical="center" wrapText="1"/>
      <protection locked="0" hidden="1"/>
    </xf>
    <xf numFmtId="0" fontId="18" fillId="3" borderId="18" xfId="1" applyNumberFormat="1" applyFont="1" applyFill="1" applyBorder="1" applyAlignment="1" applyProtection="1">
      <alignment horizontal="left" vertical="center" wrapText="1"/>
      <protection locked="0" hidden="1"/>
    </xf>
    <xf numFmtId="0" fontId="20" fillId="0" borderId="10" xfId="1" applyNumberFormat="1" applyFont="1" applyBorder="1" applyAlignment="1" applyProtection="1">
      <alignment horizontal="left" vertical="center"/>
      <protection hidden="1"/>
    </xf>
    <xf numFmtId="0" fontId="20" fillId="0" borderId="11" xfId="1" applyNumberFormat="1" applyFont="1" applyBorder="1" applyAlignment="1" applyProtection="1">
      <alignment horizontal="left" vertical="center"/>
      <protection hidden="1"/>
    </xf>
    <xf numFmtId="0" fontId="20" fillId="0" borderId="12" xfId="1" applyNumberFormat="1" applyFont="1" applyBorder="1" applyAlignment="1" applyProtection="1">
      <alignment horizontal="left" vertical="center"/>
      <protection hidden="1"/>
    </xf>
    <xf numFmtId="0" fontId="20" fillId="0" borderId="57" xfId="1" applyNumberFormat="1" applyFont="1" applyBorder="1" applyAlignment="1" applyProtection="1">
      <alignment horizontal="left" vertical="center"/>
      <protection hidden="1"/>
    </xf>
    <xf numFmtId="0" fontId="20" fillId="0" borderId="49" xfId="1" applyNumberFormat="1" applyFont="1" applyBorder="1" applyAlignment="1" applyProtection="1">
      <alignment horizontal="left" vertical="center"/>
      <protection hidden="1"/>
    </xf>
    <xf numFmtId="0" fontId="20" fillId="0" borderId="56" xfId="1" applyNumberFormat="1" applyFont="1" applyBorder="1" applyAlignment="1" applyProtection="1">
      <alignment horizontal="left" vertical="center"/>
      <protection hidden="1"/>
    </xf>
    <xf numFmtId="0" fontId="18" fillId="3" borderId="10" xfId="1" applyNumberFormat="1" applyFont="1" applyFill="1" applyBorder="1" applyAlignment="1" applyProtection="1">
      <alignment horizontal="left" vertical="center" wrapText="1"/>
      <protection locked="0" hidden="1"/>
    </xf>
    <xf numFmtId="0" fontId="18" fillId="0" borderId="19" xfId="1" applyNumberFormat="1" applyFont="1" applyBorder="1" applyAlignment="1" applyProtection="1">
      <alignment horizontal="center" vertical="center"/>
      <protection hidden="1"/>
    </xf>
    <xf numFmtId="0" fontId="18" fillId="0" borderId="20" xfId="1" applyNumberFormat="1" applyFont="1" applyBorder="1" applyAlignment="1" applyProtection="1">
      <alignment horizontal="center" vertical="center"/>
      <protection hidden="1"/>
    </xf>
    <xf numFmtId="0" fontId="18" fillId="0" borderId="23" xfId="1" applyNumberFormat="1" applyFont="1" applyBorder="1" applyAlignment="1" applyProtection="1">
      <alignment horizontal="center" vertical="center"/>
      <protection hidden="1"/>
    </xf>
    <xf numFmtId="0" fontId="18" fillId="0" borderId="29" xfId="1" applyNumberFormat="1" applyFont="1" applyBorder="1" applyAlignment="1" applyProtection="1">
      <alignment horizontal="center" vertical="center"/>
      <protection hidden="1"/>
    </xf>
    <xf numFmtId="0" fontId="18" fillId="3" borderId="30" xfId="1" applyNumberFormat="1" applyFont="1" applyFill="1" applyBorder="1" applyAlignment="1" applyProtection="1">
      <alignment horizontal="center" vertical="center"/>
      <protection hidden="1"/>
    </xf>
    <xf numFmtId="0" fontId="18" fillId="3" borderId="147" xfId="1" applyNumberFormat="1" applyFont="1" applyFill="1" applyBorder="1" applyAlignment="1" applyProtection="1">
      <alignment horizontal="center" vertical="center"/>
      <protection hidden="1"/>
    </xf>
    <xf numFmtId="0" fontId="18" fillId="0" borderId="30" xfId="1" applyNumberFormat="1" applyFont="1" applyBorder="1" applyAlignment="1" applyProtection="1">
      <alignment horizontal="center" vertical="center"/>
      <protection hidden="1"/>
    </xf>
    <xf numFmtId="0" fontId="18" fillId="0" borderId="241" xfId="1" applyNumberFormat="1" applyFont="1" applyBorder="1" applyAlignment="1" applyProtection="1">
      <alignment horizontal="center" vertical="center"/>
      <protection hidden="1"/>
    </xf>
    <xf numFmtId="0" fontId="18" fillId="3" borderId="11" xfId="1" applyNumberFormat="1" applyFont="1" applyFill="1" applyBorder="1" applyAlignment="1" applyProtection="1">
      <alignment horizontal="left" vertical="center" shrinkToFit="1"/>
      <protection hidden="1"/>
    </xf>
    <xf numFmtId="0" fontId="18" fillId="3" borderId="16" xfId="1" applyNumberFormat="1" applyFont="1" applyFill="1" applyBorder="1" applyAlignment="1" applyProtection="1">
      <alignment horizontal="left" vertical="center" shrinkToFit="1"/>
      <protection hidden="1"/>
    </xf>
    <xf numFmtId="0" fontId="18" fillId="5" borderId="7" xfId="1" applyNumberFormat="1" applyFont="1" applyFill="1" applyBorder="1" applyAlignment="1" applyProtection="1">
      <alignment horizontal="left" vertical="center" shrinkToFit="1"/>
      <protection hidden="1"/>
    </xf>
    <xf numFmtId="0" fontId="18" fillId="0" borderId="5" xfId="1" applyNumberFormat="1" applyFont="1" applyBorder="1" applyAlignment="1" applyProtection="1">
      <alignment horizontal="center" vertical="center"/>
      <protection hidden="1"/>
    </xf>
    <xf numFmtId="0" fontId="18" fillId="0" borderId="38" xfId="1" applyNumberFormat="1" applyFont="1" applyBorder="1" applyAlignment="1" applyProtection="1">
      <alignment horizontal="center" vertical="center" shrinkToFit="1"/>
      <protection hidden="1"/>
    </xf>
    <xf numFmtId="0" fontId="18" fillId="0" borderId="145" xfId="1" applyNumberFormat="1" applyFont="1" applyBorder="1" applyAlignment="1" applyProtection="1">
      <alignment horizontal="center" vertical="center" shrinkToFit="1"/>
      <protection hidden="1"/>
    </xf>
    <xf numFmtId="0" fontId="18" fillId="0" borderId="2" xfId="1" applyNumberFormat="1" applyFont="1" applyBorder="1" applyAlignment="1" applyProtection="1">
      <alignment horizontal="center" vertical="center" shrinkToFit="1"/>
      <protection hidden="1"/>
    </xf>
    <xf numFmtId="0" fontId="18" fillId="0" borderId="139" xfId="1" applyNumberFormat="1" applyFont="1" applyBorder="1" applyAlignment="1" applyProtection="1">
      <alignment horizontal="center" vertical="center" shrinkToFit="1"/>
      <protection hidden="1"/>
    </xf>
    <xf numFmtId="0" fontId="18" fillId="0" borderId="10" xfId="1" applyNumberFormat="1" applyFont="1" applyBorder="1" applyAlignment="1" applyProtection="1">
      <alignment horizontal="center" vertical="center" shrinkToFit="1"/>
      <protection hidden="1"/>
    </xf>
    <xf numFmtId="0" fontId="18" fillId="0" borderId="64" xfId="1" applyNumberFormat="1" applyFont="1" applyBorder="1" applyAlignment="1" applyProtection="1">
      <alignment horizontal="center" vertical="center" shrinkToFit="1"/>
      <protection hidden="1"/>
    </xf>
    <xf numFmtId="0" fontId="18" fillId="0" borderId="7" xfId="1" applyNumberFormat="1" applyFont="1" applyBorder="1" applyAlignment="1" applyProtection="1">
      <alignment horizontal="center" vertical="center" shrinkToFit="1"/>
      <protection hidden="1"/>
    </xf>
    <xf numFmtId="0" fontId="18" fillId="3" borderId="16" xfId="1" applyNumberFormat="1" applyFont="1" applyFill="1" applyBorder="1" applyAlignment="1" applyProtection="1">
      <alignment horizontal="center" vertical="center"/>
      <protection hidden="1"/>
    </xf>
    <xf numFmtId="0" fontId="18" fillId="3" borderId="13" xfId="1" applyNumberFormat="1" applyFont="1" applyFill="1" applyBorder="1" applyAlignment="1" applyProtection="1">
      <alignment horizontal="left" vertical="center"/>
      <protection locked="0" hidden="1"/>
    </xf>
    <xf numFmtId="0" fontId="18" fillId="3" borderId="11" xfId="1" applyNumberFormat="1" applyFont="1" applyFill="1" applyBorder="1" applyAlignment="1" applyProtection="1">
      <alignment horizontal="left" vertical="center"/>
      <protection locked="0" hidden="1"/>
    </xf>
    <xf numFmtId="0" fontId="18" fillId="3" borderId="16" xfId="1" applyNumberFormat="1" applyFont="1" applyFill="1" applyBorder="1" applyAlignment="1" applyProtection="1">
      <alignment horizontal="left" vertical="center"/>
      <protection locked="0" hidden="1"/>
    </xf>
    <xf numFmtId="0" fontId="18" fillId="3" borderId="42" xfId="1" applyNumberFormat="1" applyFont="1" applyFill="1" applyBorder="1" applyAlignment="1" applyProtection="1">
      <alignment horizontal="left" vertical="center"/>
      <protection locked="0" hidden="1"/>
    </xf>
    <xf numFmtId="0" fontId="18" fillId="0" borderId="57" xfId="1" applyNumberFormat="1" applyFont="1" applyBorder="1" applyAlignment="1" applyProtection="1">
      <alignment horizontal="center" vertical="center" wrapText="1"/>
      <protection hidden="1"/>
    </xf>
    <xf numFmtId="0" fontId="18" fillId="4" borderId="54" xfId="1" applyNumberFormat="1" applyFont="1" applyFill="1" applyBorder="1" applyAlignment="1" applyProtection="1">
      <alignment horizontal="left" vertical="center"/>
      <protection hidden="1"/>
    </xf>
    <xf numFmtId="0" fontId="18" fillId="4" borderId="7" xfId="1" applyNumberFormat="1" applyFont="1" applyFill="1" applyBorder="1" applyAlignment="1" applyProtection="1">
      <alignment horizontal="left" vertical="center"/>
      <protection hidden="1"/>
    </xf>
    <xf numFmtId="0" fontId="18" fillId="4" borderId="42" xfId="1" applyNumberFormat="1" applyFont="1" applyFill="1" applyBorder="1" applyAlignment="1" applyProtection="1">
      <alignment horizontal="left" vertical="center"/>
      <protection hidden="1"/>
    </xf>
    <xf numFmtId="0" fontId="21" fillId="0" borderId="53" xfId="1" applyNumberFormat="1" applyFont="1" applyBorder="1" applyAlignment="1" applyProtection="1">
      <alignment horizontal="center" vertical="center" wrapText="1"/>
      <protection hidden="1"/>
    </xf>
    <xf numFmtId="0" fontId="21" fillId="0" borderId="3" xfId="1" applyNumberFormat="1" applyFont="1" applyBorder="1" applyAlignment="1" applyProtection="1">
      <alignment horizontal="center" vertical="center" wrapText="1"/>
      <protection hidden="1"/>
    </xf>
    <xf numFmtId="0" fontId="18" fillId="3" borderId="54" xfId="1" applyNumberFormat="1" applyFont="1" applyFill="1" applyBorder="1" applyAlignment="1" applyProtection="1">
      <alignment horizontal="left" vertical="center"/>
      <protection hidden="1"/>
    </xf>
    <xf numFmtId="0" fontId="29" fillId="3" borderId="36" xfId="4" applyNumberFormat="1" applyFont="1" applyFill="1" applyBorder="1" applyAlignment="1" applyProtection="1">
      <alignment horizontal="center" vertical="center"/>
      <protection hidden="1"/>
    </xf>
    <xf numFmtId="0" fontId="18" fillId="5" borderId="2" xfId="1" applyNumberFormat="1" applyFont="1" applyFill="1" applyBorder="1" applyAlignment="1" applyProtection="1">
      <alignment horizontal="left" vertical="center" wrapText="1"/>
      <protection hidden="1"/>
    </xf>
    <xf numFmtId="0" fontId="18" fillId="5" borderId="3" xfId="1" applyNumberFormat="1" applyFont="1" applyFill="1" applyBorder="1" applyAlignment="1" applyProtection="1">
      <alignment horizontal="left" vertical="center" wrapText="1"/>
      <protection hidden="1"/>
    </xf>
    <xf numFmtId="0" fontId="18" fillId="5" borderId="54" xfId="1" applyNumberFormat="1" applyFont="1" applyFill="1" applyBorder="1" applyAlignment="1" applyProtection="1">
      <alignment horizontal="left" vertical="center" wrapText="1"/>
      <protection hidden="1"/>
    </xf>
    <xf numFmtId="0" fontId="18" fillId="5" borderId="38" xfId="1" applyNumberFormat="1" applyFont="1" applyFill="1" applyBorder="1" applyAlignment="1" applyProtection="1">
      <alignment horizontal="left" vertical="center" wrapText="1"/>
      <protection hidden="1"/>
    </xf>
    <xf numFmtId="0" fontId="18" fillId="5" borderId="0" xfId="1" applyNumberFormat="1" applyFont="1" applyFill="1" applyAlignment="1" applyProtection="1">
      <alignment horizontal="left" vertical="center" wrapText="1"/>
      <protection hidden="1"/>
    </xf>
    <xf numFmtId="0" fontId="18" fillId="5" borderId="33" xfId="1" applyNumberFormat="1" applyFont="1" applyFill="1" applyBorder="1" applyAlignment="1" applyProtection="1">
      <alignment horizontal="left" vertical="center" wrapText="1"/>
      <protection hidden="1"/>
    </xf>
    <xf numFmtId="0" fontId="18" fillId="5" borderId="6" xfId="1" applyNumberFormat="1" applyFont="1" applyFill="1" applyBorder="1" applyAlignment="1" applyProtection="1">
      <alignment horizontal="left" vertical="center" wrapText="1"/>
      <protection hidden="1"/>
    </xf>
    <xf numFmtId="0" fontId="18" fillId="5" borderId="7" xfId="1" applyNumberFormat="1" applyFont="1" applyFill="1" applyBorder="1" applyAlignment="1" applyProtection="1">
      <alignment horizontal="left" vertical="center" wrapText="1"/>
      <protection hidden="1"/>
    </xf>
    <xf numFmtId="0" fontId="18" fillId="5" borderId="42" xfId="1" applyNumberFormat="1" applyFont="1" applyFill="1" applyBorder="1" applyAlignment="1" applyProtection="1">
      <alignment horizontal="left" vertical="center" wrapText="1"/>
      <protection hidden="1"/>
    </xf>
    <xf numFmtId="0" fontId="18" fillId="3" borderId="2" xfId="1" applyNumberFormat="1" applyFont="1" applyFill="1" applyBorder="1" applyAlignment="1" applyProtection="1">
      <alignment horizontal="left" vertical="center"/>
      <protection locked="0" hidden="1"/>
    </xf>
    <xf numFmtId="0" fontId="18" fillId="3" borderId="3" xfId="1" applyNumberFormat="1" applyFont="1" applyFill="1" applyBorder="1" applyAlignment="1" applyProtection="1">
      <alignment horizontal="left" vertical="center"/>
      <protection locked="0" hidden="1"/>
    </xf>
    <xf numFmtId="0" fontId="18" fillId="3" borderId="54" xfId="1" applyNumberFormat="1" applyFont="1" applyFill="1" applyBorder="1" applyAlignment="1" applyProtection="1">
      <alignment horizontal="left" vertical="center"/>
      <protection locked="0" hidden="1"/>
    </xf>
    <xf numFmtId="0" fontId="18" fillId="3" borderId="48" xfId="1" applyNumberFormat="1" applyFont="1" applyFill="1" applyBorder="1" applyAlignment="1" applyProtection="1">
      <alignment horizontal="left" vertical="center"/>
      <protection locked="0" hidden="1"/>
    </xf>
    <xf numFmtId="0" fontId="18" fillId="3" borderId="49" xfId="1" applyNumberFormat="1" applyFont="1" applyFill="1" applyBorder="1" applyAlignment="1" applyProtection="1">
      <alignment horizontal="left" vertical="center"/>
      <protection locked="0" hidden="1"/>
    </xf>
    <xf numFmtId="0" fontId="18" fillId="3" borderId="58" xfId="1" applyNumberFormat="1" applyFont="1" applyFill="1" applyBorder="1" applyAlignment="1" applyProtection="1">
      <alignment horizontal="left" vertical="center"/>
      <protection locked="0" hidden="1"/>
    </xf>
    <xf numFmtId="0" fontId="20" fillId="0" borderId="0" xfId="1" applyNumberFormat="1" applyFont="1" applyAlignment="1" applyProtection="1">
      <alignment vertical="center"/>
      <protection hidden="1"/>
    </xf>
    <xf numFmtId="0" fontId="18" fillId="0" borderId="9" xfId="1" applyNumberFormat="1" applyFont="1" applyBorder="1" applyAlignment="1" applyProtection="1">
      <alignment horizontal="center" vertical="center" wrapText="1" shrinkToFit="1"/>
      <protection hidden="1"/>
    </xf>
    <xf numFmtId="0" fontId="18" fillId="0" borderId="35" xfId="1" applyNumberFormat="1" applyFont="1" applyBorder="1" applyAlignment="1" applyProtection="1">
      <alignment horizontal="center" vertical="center" wrapText="1" shrinkToFit="1"/>
      <protection hidden="1"/>
    </xf>
    <xf numFmtId="0" fontId="21" fillId="0" borderId="25" xfId="1" applyNumberFormat="1" applyFont="1" applyBorder="1" applyAlignment="1" applyProtection="1">
      <alignment horizontal="center" vertical="center" wrapText="1"/>
      <protection hidden="1"/>
    </xf>
    <xf numFmtId="0" fontId="29" fillId="0" borderId="1" xfId="1" applyNumberFormat="1" applyFont="1" applyBorder="1" applyAlignment="1" applyProtection="1">
      <alignment horizontal="center" vertical="center"/>
      <protection hidden="1"/>
    </xf>
    <xf numFmtId="0" fontId="29" fillId="0" borderId="75" xfId="1" applyNumberFormat="1" applyFont="1" applyBorder="1" applyAlignment="1" applyProtection="1">
      <alignment horizontal="center" vertical="center"/>
      <protection hidden="1"/>
    </xf>
    <xf numFmtId="0" fontId="29" fillId="0" borderId="34" xfId="1" applyNumberFormat="1" applyFont="1" applyBorder="1" applyAlignment="1" applyProtection="1">
      <alignment horizontal="center" vertical="center"/>
      <protection hidden="1"/>
    </xf>
    <xf numFmtId="0" fontId="29" fillId="0" borderId="9" xfId="1" applyNumberFormat="1" applyFont="1" applyBorder="1" applyAlignment="1" applyProtection="1">
      <alignment horizontal="center" vertical="center"/>
      <protection hidden="1"/>
    </xf>
    <xf numFmtId="0" fontId="29" fillId="3" borderId="13" xfId="1" applyNumberFormat="1" applyFont="1" applyFill="1" applyBorder="1" applyAlignment="1" applyProtection="1">
      <alignment horizontal="center" vertical="center"/>
      <protection hidden="1"/>
    </xf>
    <xf numFmtId="0" fontId="29" fillId="3" borderId="11" xfId="1" applyNumberFormat="1" applyFont="1" applyFill="1" applyBorder="1" applyAlignment="1" applyProtection="1">
      <alignment horizontal="center" vertical="center"/>
      <protection hidden="1"/>
    </xf>
    <xf numFmtId="0" fontId="29" fillId="3" borderId="6" xfId="1" applyNumberFormat="1" applyFont="1" applyFill="1" applyBorder="1" applyAlignment="1" applyProtection="1">
      <alignment horizontal="center" vertical="center"/>
      <protection hidden="1"/>
    </xf>
    <xf numFmtId="0" fontId="29" fillId="3" borderId="7" xfId="1" applyNumberFormat="1" applyFont="1" applyFill="1" applyBorder="1" applyAlignment="1" applyProtection="1">
      <alignment horizontal="center" vertical="center"/>
      <protection hidden="1"/>
    </xf>
    <xf numFmtId="0" fontId="29" fillId="0" borderId="11" xfId="1" applyNumberFormat="1" applyFont="1" applyBorder="1" applyAlignment="1" applyProtection="1">
      <alignment horizontal="center" vertical="center"/>
      <protection hidden="1"/>
    </xf>
    <xf numFmtId="0" fontId="29" fillId="0" borderId="7" xfId="1" applyNumberFormat="1" applyFont="1" applyBorder="1" applyAlignment="1" applyProtection="1">
      <alignment horizontal="center" vertical="center"/>
      <protection hidden="1"/>
    </xf>
    <xf numFmtId="0" fontId="29" fillId="0" borderId="34" xfId="1" applyNumberFormat="1" applyFont="1" applyBorder="1" applyAlignment="1" applyProtection="1">
      <alignment horizontal="center" vertical="center" wrapText="1"/>
      <protection hidden="1"/>
    </xf>
    <xf numFmtId="0" fontId="29" fillId="3" borderId="2" xfId="1" applyNumberFormat="1" applyFont="1" applyFill="1" applyBorder="1" applyAlignment="1" applyProtection="1">
      <alignment horizontal="left" vertical="center"/>
      <protection hidden="1"/>
    </xf>
    <xf numFmtId="0" fontId="29" fillId="3" borderId="3" xfId="1" applyNumberFormat="1" applyFont="1" applyFill="1" applyBorder="1" applyAlignment="1" applyProtection="1">
      <alignment horizontal="left" vertical="center"/>
      <protection hidden="1"/>
    </xf>
    <xf numFmtId="0" fontId="29" fillId="3" borderId="54" xfId="1" applyNumberFormat="1" applyFont="1" applyFill="1" applyBorder="1" applyAlignment="1" applyProtection="1">
      <alignment horizontal="left" vertical="center"/>
      <protection hidden="1"/>
    </xf>
    <xf numFmtId="0" fontId="29" fillId="3" borderId="6" xfId="1" applyNumberFormat="1" applyFont="1" applyFill="1" applyBorder="1" applyAlignment="1" applyProtection="1">
      <alignment horizontal="left" vertical="center"/>
      <protection hidden="1"/>
    </xf>
    <xf numFmtId="0" fontId="29" fillId="3" borderId="7" xfId="1" applyNumberFormat="1" applyFont="1" applyFill="1" applyBorder="1" applyAlignment="1" applyProtection="1">
      <alignment horizontal="left" vertical="center"/>
      <protection hidden="1"/>
    </xf>
    <xf numFmtId="0" fontId="29" fillId="3" borderId="42" xfId="1" applyNumberFormat="1" applyFont="1" applyFill="1" applyBorder="1" applyAlignment="1" applyProtection="1">
      <alignment horizontal="left" vertical="center"/>
      <protection hidden="1"/>
    </xf>
    <xf numFmtId="0" fontId="29" fillId="0" borderId="53" xfId="1" applyNumberFormat="1" applyFont="1" applyBorder="1" applyAlignment="1" applyProtection="1">
      <alignment horizontal="center" vertical="center"/>
      <protection hidden="1"/>
    </xf>
    <xf numFmtId="0" fontId="29" fillId="0" borderId="3" xfId="1" applyNumberFormat="1" applyFont="1" applyBorder="1" applyAlignment="1" applyProtection="1">
      <alignment horizontal="center" vertical="center"/>
      <protection hidden="1"/>
    </xf>
    <xf numFmtId="0" fontId="29" fillId="0" borderId="64" xfId="1" applyNumberFormat="1" applyFont="1" applyBorder="1" applyAlignment="1" applyProtection="1">
      <alignment horizontal="center" vertical="center"/>
      <protection hidden="1"/>
    </xf>
    <xf numFmtId="0" fontId="29" fillId="3" borderId="2" xfId="1" applyNumberFormat="1" applyFont="1" applyFill="1" applyBorder="1" applyAlignment="1" applyProtection="1">
      <alignment horizontal="center" vertical="center"/>
      <protection hidden="1"/>
    </xf>
    <xf numFmtId="0" fontId="29" fillId="3" borderId="3" xfId="1" applyNumberFormat="1" applyFont="1" applyFill="1" applyBorder="1" applyAlignment="1" applyProtection="1">
      <alignment horizontal="center" vertical="center"/>
      <protection hidden="1"/>
    </xf>
    <xf numFmtId="0" fontId="29" fillId="0" borderId="10" xfId="1" applyNumberFormat="1" applyFont="1" applyBorder="1" applyAlignment="1" applyProtection="1">
      <alignment horizontal="center" vertical="center"/>
      <protection hidden="1"/>
    </xf>
    <xf numFmtId="0" fontId="29" fillId="0" borderId="17" xfId="1" applyNumberFormat="1" applyFont="1" applyBorder="1" applyAlignment="1" applyProtection="1">
      <alignment horizontal="center" vertical="center"/>
      <protection hidden="1"/>
    </xf>
    <xf numFmtId="0" fontId="29" fillId="0" borderId="0" xfId="1" applyNumberFormat="1" applyFont="1" applyAlignment="1" applyProtection="1">
      <alignment horizontal="center" vertical="center"/>
      <protection hidden="1"/>
    </xf>
    <xf numFmtId="0" fontId="29" fillId="0" borderId="4" xfId="1" applyNumberFormat="1" applyFont="1" applyBorder="1" applyAlignment="1" applyProtection="1">
      <alignment horizontal="center" vertical="center"/>
      <protection hidden="1"/>
    </xf>
    <xf numFmtId="0" fontId="29" fillId="0" borderId="8" xfId="1" applyNumberFormat="1" applyFont="1" applyBorder="1" applyAlignment="1" applyProtection="1">
      <alignment horizontal="center" vertical="center"/>
      <protection hidden="1"/>
    </xf>
    <xf numFmtId="0" fontId="29" fillId="3" borderId="2" xfId="1" applyNumberFormat="1" applyFont="1" applyFill="1" applyBorder="1" applyAlignment="1" applyProtection="1">
      <alignment horizontal="left" vertical="center" wrapText="1"/>
      <protection hidden="1"/>
    </xf>
    <xf numFmtId="0" fontId="29" fillId="3" borderId="3" xfId="1" applyNumberFormat="1" applyFont="1" applyFill="1" applyBorder="1" applyAlignment="1" applyProtection="1">
      <alignment horizontal="left" vertical="center" wrapText="1"/>
      <protection hidden="1"/>
    </xf>
    <xf numFmtId="0" fontId="29" fillId="3" borderId="4" xfId="1" applyNumberFormat="1" applyFont="1" applyFill="1" applyBorder="1" applyAlignment="1" applyProtection="1">
      <alignment horizontal="left" vertical="center" wrapText="1"/>
      <protection hidden="1"/>
    </xf>
    <xf numFmtId="0" fontId="29" fillId="3" borderId="6" xfId="1" applyNumberFormat="1" applyFont="1" applyFill="1" applyBorder="1" applyAlignment="1" applyProtection="1">
      <alignment horizontal="left" vertical="center" wrapText="1"/>
      <protection hidden="1"/>
    </xf>
    <xf numFmtId="0" fontId="29" fillId="3" borderId="7" xfId="1" applyNumberFormat="1" applyFont="1" applyFill="1" applyBorder="1" applyAlignment="1" applyProtection="1">
      <alignment horizontal="left" vertical="center" wrapText="1"/>
      <protection hidden="1"/>
    </xf>
    <xf numFmtId="0" fontId="29" fillId="3" borderId="8" xfId="1" applyNumberFormat="1" applyFont="1" applyFill="1" applyBorder="1" applyAlignment="1" applyProtection="1">
      <alignment horizontal="left" vertical="center" wrapText="1"/>
      <protection hidden="1"/>
    </xf>
    <xf numFmtId="0" fontId="29" fillId="0" borderId="57" xfId="1" applyNumberFormat="1" applyFont="1" applyBorder="1" applyAlignment="1" applyProtection="1">
      <alignment horizontal="center" vertical="center"/>
      <protection hidden="1"/>
    </xf>
    <xf numFmtId="0" fontId="29" fillId="0" borderId="49" xfId="1" applyNumberFormat="1" applyFont="1" applyBorder="1" applyAlignment="1" applyProtection="1">
      <alignment horizontal="center" vertical="center"/>
      <protection hidden="1"/>
    </xf>
    <xf numFmtId="0" fontId="29" fillId="0" borderId="56" xfId="1" applyNumberFormat="1" applyFont="1" applyBorder="1" applyAlignment="1" applyProtection="1">
      <alignment horizontal="center" vertical="center"/>
      <protection hidden="1"/>
    </xf>
    <xf numFmtId="0" fontId="29" fillId="3" borderId="48" xfId="1" applyNumberFormat="1" applyFont="1" applyFill="1" applyBorder="1" applyAlignment="1" applyProtection="1">
      <alignment horizontal="center" vertical="center"/>
      <protection hidden="1"/>
    </xf>
    <xf numFmtId="0" fontId="29" fillId="3" borderId="49" xfId="1" applyNumberFormat="1" applyFont="1" applyFill="1" applyBorder="1" applyAlignment="1" applyProtection="1">
      <alignment horizontal="center" vertical="center"/>
      <protection hidden="1"/>
    </xf>
    <xf numFmtId="0" fontId="29" fillId="3" borderId="17" xfId="1" applyNumberFormat="1" applyFont="1" applyFill="1" applyBorder="1" applyAlignment="1" applyProtection="1">
      <alignment horizontal="left" vertical="center" wrapText="1"/>
      <protection locked="0" hidden="1"/>
    </xf>
    <xf numFmtId="0" fontId="29" fillId="3" borderId="0" xfId="1" applyNumberFormat="1" applyFont="1" applyFill="1" applyAlignment="1" applyProtection="1">
      <alignment horizontal="left" vertical="center" wrapText="1"/>
      <protection locked="0" hidden="1"/>
    </xf>
    <xf numFmtId="0" fontId="29" fillId="3" borderId="33" xfId="1" applyNumberFormat="1" applyFont="1" applyFill="1" applyBorder="1" applyAlignment="1" applyProtection="1">
      <alignment horizontal="left" vertical="center" wrapText="1"/>
      <protection locked="0" hidden="1"/>
    </xf>
    <xf numFmtId="0" fontId="29" fillId="0" borderId="52" xfId="1" applyNumberFormat="1" applyFont="1" applyBorder="1" applyAlignment="1" applyProtection="1">
      <alignment horizontal="left" vertical="center"/>
      <protection hidden="1"/>
    </xf>
    <xf numFmtId="0" fontId="29" fillId="0" borderId="36" xfId="1" applyNumberFormat="1" applyFont="1" applyBorder="1" applyAlignment="1" applyProtection="1">
      <alignment horizontal="left" vertical="center"/>
      <protection hidden="1"/>
    </xf>
    <xf numFmtId="0" fontId="29" fillId="0" borderId="41" xfId="1" applyNumberFormat="1" applyFont="1" applyBorder="1" applyAlignment="1" applyProtection="1">
      <alignment horizontal="left" vertical="center"/>
      <protection hidden="1"/>
    </xf>
    <xf numFmtId="0" fontId="29" fillId="0" borderId="51" xfId="1" applyNumberFormat="1" applyFont="1" applyBorder="1" applyAlignment="1" applyProtection="1">
      <alignment horizontal="left" vertical="center"/>
      <protection hidden="1"/>
    </xf>
    <xf numFmtId="0" fontId="29" fillId="0" borderId="27" xfId="1" applyNumberFormat="1" applyFont="1" applyBorder="1" applyAlignment="1" applyProtection="1">
      <alignment horizontal="left" vertical="center"/>
      <protection hidden="1"/>
    </xf>
    <xf numFmtId="0" fontId="29" fillId="0" borderId="61" xfId="1" applyNumberFormat="1" applyFont="1" applyBorder="1" applyAlignment="1" applyProtection="1">
      <alignment horizontal="left" vertical="center"/>
      <protection hidden="1"/>
    </xf>
    <xf numFmtId="0" fontId="29" fillId="0" borderId="43" xfId="1" applyNumberFormat="1" applyFont="1" applyBorder="1" applyAlignment="1" applyProtection="1">
      <alignment horizontal="center" vertical="center"/>
      <protection hidden="1"/>
    </xf>
    <xf numFmtId="0" fontId="29" fillId="0" borderId="44" xfId="1" applyNumberFormat="1" applyFont="1" applyBorder="1" applyAlignment="1" applyProtection="1">
      <alignment horizontal="center" vertical="center"/>
      <protection hidden="1"/>
    </xf>
    <xf numFmtId="0" fontId="29" fillId="3" borderId="48" xfId="1" applyNumberFormat="1" applyFont="1" applyFill="1" applyBorder="1" applyAlignment="1" applyProtection="1">
      <alignment horizontal="left" vertical="center" wrapText="1"/>
      <protection hidden="1"/>
    </xf>
    <xf numFmtId="0" fontId="29" fillId="3" borderId="49" xfId="1" applyNumberFormat="1" applyFont="1" applyFill="1" applyBorder="1" applyAlignment="1" applyProtection="1">
      <alignment horizontal="left" vertical="center" wrapText="1"/>
      <protection hidden="1"/>
    </xf>
    <xf numFmtId="0" fontId="29" fillId="3" borderId="56" xfId="1" applyNumberFormat="1" applyFont="1" applyFill="1" applyBorder="1" applyAlignment="1" applyProtection="1">
      <alignment horizontal="left" vertical="center" wrapText="1"/>
      <protection hidden="1"/>
    </xf>
    <xf numFmtId="0" fontId="29" fillId="0" borderId="0" xfId="1" applyNumberFormat="1" applyFont="1" applyAlignment="1" applyProtection="1">
      <alignment horizontal="right" vertical="center"/>
      <protection locked="0" hidden="1"/>
    </xf>
    <xf numFmtId="0" fontId="29" fillId="0" borderId="52" xfId="1" applyNumberFormat="1" applyFont="1" applyBorder="1" applyAlignment="1" applyProtection="1">
      <alignment horizontal="left" vertical="center" wrapText="1"/>
      <protection hidden="1"/>
    </xf>
    <xf numFmtId="0" fontId="29" fillId="0" borderId="36" xfId="1" applyNumberFormat="1" applyFont="1" applyBorder="1" applyAlignment="1" applyProtection="1">
      <alignment horizontal="left" vertical="center" wrapText="1"/>
      <protection hidden="1"/>
    </xf>
    <xf numFmtId="0" fontId="29" fillId="0" borderId="41" xfId="1" applyNumberFormat="1" applyFont="1" applyBorder="1" applyAlignment="1" applyProtection="1">
      <alignment horizontal="left" vertical="center" wrapText="1"/>
      <protection hidden="1"/>
    </xf>
    <xf numFmtId="0" fontId="29" fillId="3" borderId="64" xfId="1" applyNumberFormat="1" applyFont="1" applyFill="1" applyBorder="1" applyAlignment="1" applyProtection="1">
      <alignment horizontal="left" vertical="center" wrapText="1"/>
      <protection locked="0" hidden="1"/>
    </xf>
    <xf numFmtId="0" fontId="29" fillId="3" borderId="7" xfId="1" applyNumberFormat="1" applyFont="1" applyFill="1" applyBorder="1" applyAlignment="1" applyProtection="1">
      <alignment horizontal="left" vertical="center" wrapText="1"/>
      <protection locked="0" hidden="1"/>
    </xf>
    <xf numFmtId="0" fontId="29" fillId="0" borderId="52" xfId="4" applyNumberFormat="1" applyFont="1" applyBorder="1" applyAlignment="1" applyProtection="1">
      <alignment horizontal="left" vertical="center"/>
      <protection hidden="1"/>
    </xf>
    <xf numFmtId="0" fontId="29" fillId="0" borderId="36" xfId="4" applyNumberFormat="1" applyFont="1" applyBorder="1" applyAlignment="1" applyProtection="1">
      <alignment horizontal="left" vertical="center"/>
      <protection hidden="1"/>
    </xf>
    <xf numFmtId="0" fontId="29" fillId="0" borderId="46" xfId="1" applyNumberFormat="1" applyFont="1" applyBorder="1" applyAlignment="1" applyProtection="1">
      <alignment horizontal="left" vertical="center"/>
      <protection hidden="1"/>
    </xf>
    <xf numFmtId="0" fontId="29" fillId="0" borderId="2" xfId="1" applyNumberFormat="1" applyFont="1" applyBorder="1" applyAlignment="1" applyProtection="1">
      <alignment horizontal="center" vertical="center"/>
      <protection hidden="1"/>
    </xf>
    <xf numFmtId="0" fontId="29" fillId="4" borderId="3" xfId="1" applyNumberFormat="1" applyFont="1" applyFill="1" applyBorder="1" applyAlignment="1" applyProtection="1">
      <alignment horizontal="center" vertical="center"/>
      <protection hidden="1"/>
    </xf>
    <xf numFmtId="0" fontId="29" fillId="3" borderId="0" xfId="1" applyNumberFormat="1" applyFont="1" applyFill="1" applyAlignment="1" applyProtection="1">
      <alignment horizontal="center" vertical="center"/>
      <protection hidden="1"/>
    </xf>
    <xf numFmtId="0" fontId="29" fillId="3" borderId="0" xfId="1" applyNumberFormat="1" applyFont="1" applyFill="1" applyAlignment="1" applyProtection="1">
      <alignment horizontal="center" vertical="center"/>
      <protection locked="0" hidden="1"/>
    </xf>
    <xf numFmtId="0" fontId="29" fillId="3" borderId="33" xfId="1" applyNumberFormat="1" applyFont="1" applyFill="1" applyBorder="1" applyAlignment="1" applyProtection="1">
      <alignment horizontal="center" vertical="center"/>
      <protection locked="0" hidden="1"/>
    </xf>
    <xf numFmtId="0" fontId="29" fillId="0" borderId="35" xfId="1" applyNumberFormat="1" applyFont="1" applyBorder="1" applyAlignment="1" applyProtection="1">
      <alignment horizontal="center" vertical="center"/>
      <protection hidden="1"/>
    </xf>
    <xf numFmtId="0" fontId="29" fillId="0" borderId="36" xfId="1" applyNumberFormat="1" applyFont="1" applyBorder="1" applyAlignment="1" applyProtection="1">
      <alignment horizontal="center" vertical="center"/>
      <protection hidden="1"/>
    </xf>
    <xf numFmtId="38" fontId="29" fillId="3" borderId="36" xfId="2" applyFont="1" applyFill="1" applyBorder="1" applyAlignment="1" applyProtection="1">
      <alignment horizontal="center" vertical="center"/>
      <protection locked="0" hidden="1"/>
    </xf>
    <xf numFmtId="0" fontId="29" fillId="3" borderId="2" xfId="4" applyNumberFormat="1" applyFont="1" applyFill="1" applyBorder="1" applyAlignment="1" applyProtection="1">
      <alignment horizontal="left" vertical="center" wrapText="1"/>
      <protection locked="0" hidden="1"/>
    </xf>
    <xf numFmtId="0" fontId="29" fillId="3" borderId="3" xfId="4" applyNumberFormat="1" applyFont="1" applyFill="1" applyBorder="1" applyAlignment="1" applyProtection="1">
      <alignment horizontal="left" vertical="center" wrapText="1"/>
      <protection locked="0" hidden="1"/>
    </xf>
    <xf numFmtId="0" fontId="29" fillId="3" borderId="54" xfId="4" applyNumberFormat="1" applyFont="1" applyFill="1" applyBorder="1" applyAlignment="1" applyProtection="1">
      <alignment horizontal="left" vertical="center" wrapText="1"/>
      <protection locked="0" hidden="1"/>
    </xf>
    <xf numFmtId="0" fontId="29" fillId="3" borderId="38" xfId="4" applyNumberFormat="1" applyFont="1" applyFill="1" applyBorder="1" applyAlignment="1" applyProtection="1">
      <alignment horizontal="left" vertical="center" wrapText="1"/>
      <protection locked="0" hidden="1"/>
    </xf>
    <xf numFmtId="0" fontId="29" fillId="3" borderId="0" xfId="4" applyNumberFormat="1" applyFont="1" applyFill="1" applyAlignment="1" applyProtection="1">
      <alignment horizontal="left" vertical="center" wrapText="1"/>
      <protection locked="0" hidden="1"/>
    </xf>
    <xf numFmtId="0" fontId="29" fillId="3" borderId="33" xfId="4" applyNumberFormat="1" applyFont="1" applyFill="1" applyBorder="1" applyAlignment="1" applyProtection="1">
      <alignment horizontal="left" vertical="center" wrapText="1"/>
      <protection locked="0" hidden="1"/>
    </xf>
    <xf numFmtId="0" fontId="29" fillId="3" borderId="6" xfId="4" applyNumberFormat="1" applyFont="1" applyFill="1" applyBorder="1" applyAlignment="1" applyProtection="1">
      <alignment horizontal="left" vertical="center" wrapText="1"/>
      <protection locked="0" hidden="1"/>
    </xf>
    <xf numFmtId="0" fontId="29" fillId="3" borderId="7" xfId="4" applyNumberFormat="1" applyFont="1" applyFill="1" applyBorder="1" applyAlignment="1" applyProtection="1">
      <alignment horizontal="left" vertical="center" wrapText="1"/>
      <protection locked="0" hidden="1"/>
    </xf>
    <xf numFmtId="0" fontId="29" fillId="3" borderId="42" xfId="4" applyNumberFormat="1" applyFont="1" applyFill="1" applyBorder="1" applyAlignment="1" applyProtection="1">
      <alignment horizontal="left" vertical="center" wrapText="1"/>
      <protection locked="0" hidden="1"/>
    </xf>
    <xf numFmtId="0" fontId="29" fillId="4" borderId="7" xfId="1" applyNumberFormat="1" applyFont="1" applyFill="1" applyBorder="1" applyAlignment="1" applyProtection="1">
      <alignment horizontal="center" vertical="center"/>
      <protection hidden="1"/>
    </xf>
    <xf numFmtId="0" fontId="29" fillId="0" borderId="6" xfId="1" applyNumberFormat="1" applyFont="1" applyBorder="1" applyAlignment="1" applyProtection="1">
      <alignment horizontal="center" vertical="center"/>
      <protection hidden="1"/>
    </xf>
    <xf numFmtId="0" fontId="29" fillId="0" borderId="26" xfId="1" applyNumberFormat="1" applyFont="1" applyBorder="1" applyAlignment="1" applyProtection="1">
      <alignment horizontal="center" vertical="center"/>
      <protection hidden="1"/>
    </xf>
    <xf numFmtId="0" fontId="29" fillId="0" borderId="27" xfId="1" applyNumberFormat="1" applyFont="1" applyBorder="1" applyAlignment="1" applyProtection="1">
      <alignment horizontal="center" vertical="center"/>
      <protection hidden="1"/>
    </xf>
    <xf numFmtId="0" fontId="29" fillId="0" borderId="51" xfId="1" applyNumberFormat="1" applyFont="1" applyBorder="1" applyAlignment="1" applyProtection="1">
      <alignment horizontal="center" vertical="center" wrapText="1"/>
      <protection hidden="1"/>
    </xf>
    <xf numFmtId="0" fontId="29" fillId="0" borderId="27" xfId="1" applyNumberFormat="1" applyFont="1" applyBorder="1" applyAlignment="1" applyProtection="1">
      <alignment horizontal="center" vertical="center" wrapText="1"/>
      <protection hidden="1"/>
    </xf>
    <xf numFmtId="0" fontId="29" fillId="0" borderId="61" xfId="1" applyNumberFormat="1" applyFont="1" applyBorder="1" applyAlignment="1" applyProtection="1">
      <alignment horizontal="center" vertical="center" wrapText="1"/>
      <protection hidden="1"/>
    </xf>
    <xf numFmtId="0" fontId="18" fillId="0" borderId="43" xfId="4" applyNumberFormat="1" applyFont="1" applyBorder="1" applyAlignment="1" applyProtection="1">
      <alignment horizontal="center" vertical="center"/>
      <protection hidden="1"/>
    </xf>
    <xf numFmtId="0" fontId="18" fillId="0" borderId="44" xfId="4" applyNumberFormat="1" applyFont="1" applyBorder="1" applyAlignment="1" applyProtection="1">
      <alignment horizontal="center" vertical="center"/>
      <protection hidden="1"/>
    </xf>
    <xf numFmtId="0" fontId="29" fillId="3" borderId="48" xfId="4" applyNumberFormat="1" applyFont="1" applyFill="1" applyBorder="1" applyAlignment="1" applyProtection="1">
      <alignment horizontal="left" vertical="center" wrapText="1"/>
      <protection locked="0" hidden="1"/>
    </xf>
    <xf numFmtId="0" fontId="29" fillId="3" borderId="49" xfId="4" applyNumberFormat="1" applyFont="1" applyFill="1" applyBorder="1" applyAlignment="1" applyProtection="1">
      <alignment horizontal="left" vertical="center" wrapText="1"/>
      <protection locked="0" hidden="1"/>
    </xf>
    <xf numFmtId="0" fontId="29" fillId="3" borderId="58" xfId="4" applyNumberFormat="1" applyFont="1" applyFill="1" applyBorder="1" applyAlignment="1" applyProtection="1">
      <alignment horizontal="left" vertical="center" wrapText="1"/>
      <protection locked="0" hidden="1"/>
    </xf>
    <xf numFmtId="0" fontId="29" fillId="0" borderId="35" xfId="1" applyNumberFormat="1" applyFont="1" applyBorder="1" applyAlignment="1" applyProtection="1">
      <alignment horizontal="left" vertical="center"/>
      <protection hidden="1"/>
    </xf>
    <xf numFmtId="0" fontId="29" fillId="4" borderId="0" xfId="1" applyNumberFormat="1" applyFont="1" applyFill="1" applyAlignment="1" applyProtection="1">
      <alignment horizontal="center" vertical="center"/>
      <protection hidden="1"/>
    </xf>
    <xf numFmtId="0" fontId="29" fillId="4" borderId="49" xfId="1" applyNumberFormat="1" applyFont="1" applyFill="1" applyBorder="1" applyAlignment="1" applyProtection="1">
      <alignment horizontal="center" vertical="center"/>
      <protection hidden="1"/>
    </xf>
    <xf numFmtId="0" fontId="29" fillId="3" borderId="9" xfId="1" applyNumberFormat="1" applyFont="1" applyFill="1" applyBorder="1" applyAlignment="1" applyProtection="1">
      <alignment horizontal="center" vertical="center"/>
      <protection hidden="1"/>
    </xf>
    <xf numFmtId="0" fontId="29" fillId="3" borderId="44" xfId="1" applyNumberFormat="1" applyFont="1" applyFill="1" applyBorder="1" applyAlignment="1" applyProtection="1">
      <alignment horizontal="center" vertical="center"/>
      <protection hidden="1"/>
    </xf>
    <xf numFmtId="0" fontId="29" fillId="3" borderId="17" xfId="1" applyNumberFormat="1" applyFont="1" applyFill="1" applyBorder="1" applyAlignment="1" applyProtection="1">
      <alignment horizontal="center" vertical="center"/>
      <protection hidden="1"/>
    </xf>
    <xf numFmtId="0" fontId="29" fillId="3" borderId="57" xfId="1" applyNumberFormat="1" applyFont="1" applyFill="1" applyBorder="1" applyAlignment="1" applyProtection="1">
      <alignment horizontal="center" vertical="center"/>
      <protection hidden="1"/>
    </xf>
    <xf numFmtId="0" fontId="18" fillId="0" borderId="80" xfId="1" applyNumberFormat="1" applyFont="1" applyBorder="1" applyAlignment="1" applyProtection="1">
      <alignment horizontal="center" vertical="center"/>
      <protection hidden="1"/>
    </xf>
    <xf numFmtId="0" fontId="18" fillId="0" borderId="242" xfId="1" applyNumberFormat="1" applyFont="1" applyBorder="1" applyAlignment="1" applyProtection="1">
      <alignment horizontal="left" vertical="center"/>
      <protection hidden="1"/>
    </xf>
    <xf numFmtId="0" fontId="18" fillId="0" borderId="235" xfId="1" applyNumberFormat="1" applyFont="1" applyBorder="1" applyAlignment="1" applyProtection="1">
      <alignment horizontal="left" vertical="center"/>
      <protection hidden="1"/>
    </xf>
    <xf numFmtId="0" fontId="18" fillId="0" borderId="236" xfId="1" applyNumberFormat="1" applyFont="1" applyBorder="1" applyAlignment="1" applyProtection="1">
      <alignment horizontal="left" vertical="center"/>
      <protection hidden="1"/>
    </xf>
    <xf numFmtId="0" fontId="18" fillId="0" borderId="20" xfId="1" applyNumberFormat="1" applyFont="1" applyBorder="1" applyAlignment="1" applyProtection="1">
      <alignment horizontal="left" vertical="center"/>
      <protection hidden="1"/>
    </xf>
    <xf numFmtId="0" fontId="18" fillId="0" borderId="141" xfId="1" applyNumberFormat="1" applyFont="1" applyBorder="1" applyAlignment="1" applyProtection="1">
      <alignment horizontal="left" vertical="center"/>
      <protection hidden="1"/>
    </xf>
    <xf numFmtId="0" fontId="18" fillId="0" borderId="121" xfId="1" applyNumberFormat="1" applyFont="1" applyBorder="1" applyAlignment="1" applyProtection="1">
      <alignment horizontal="left" vertical="center"/>
      <protection hidden="1"/>
    </xf>
    <xf numFmtId="0" fontId="18" fillId="0" borderId="122" xfId="1" applyNumberFormat="1" applyFont="1" applyBorder="1" applyAlignment="1" applyProtection="1">
      <alignment horizontal="left" vertical="center"/>
      <protection hidden="1"/>
    </xf>
    <xf numFmtId="0" fontId="18" fillId="0" borderId="247" xfId="1" applyNumberFormat="1" applyFont="1" applyBorder="1" applyAlignment="1" applyProtection="1">
      <alignment horizontal="left" vertical="center"/>
      <protection hidden="1"/>
    </xf>
    <xf numFmtId="0" fontId="18" fillId="0" borderId="101" xfId="1" applyNumberFormat="1" applyFont="1" applyBorder="1" applyAlignment="1" applyProtection="1">
      <alignment horizontal="left" vertical="center"/>
      <protection hidden="1"/>
    </xf>
    <xf numFmtId="0" fontId="46" fillId="0" borderId="141" xfId="1" applyNumberFormat="1" applyFont="1" applyBorder="1" applyAlignment="1" applyProtection="1">
      <alignment horizontal="left" vertical="center"/>
      <protection hidden="1"/>
    </xf>
    <xf numFmtId="0" fontId="46" fillId="0" borderId="248" xfId="1" applyNumberFormat="1" applyFont="1" applyBorder="1" applyAlignment="1" applyProtection="1">
      <alignment horizontal="left" vertical="center"/>
      <protection hidden="1"/>
    </xf>
    <xf numFmtId="0" fontId="18" fillId="0" borderId="64" xfId="1" applyNumberFormat="1" applyFont="1" applyBorder="1" applyAlignment="1" applyProtection="1">
      <alignment horizontal="left" vertical="center"/>
      <protection hidden="1"/>
    </xf>
    <xf numFmtId="0" fontId="46" fillId="4" borderId="121" xfId="1" applyNumberFormat="1" applyFont="1" applyFill="1" applyBorder="1" applyAlignment="1" applyProtection="1">
      <alignment horizontal="left" vertical="center"/>
      <protection hidden="1"/>
    </xf>
    <xf numFmtId="0" fontId="46" fillId="4" borderId="122" xfId="1" applyNumberFormat="1" applyFont="1" applyFill="1" applyBorder="1" applyAlignment="1" applyProtection="1">
      <alignment horizontal="left" vertical="center"/>
      <protection hidden="1"/>
    </xf>
    <xf numFmtId="0" fontId="18" fillId="4" borderId="8" xfId="1" applyNumberFormat="1" applyFont="1" applyFill="1" applyBorder="1" applyAlignment="1" applyProtection="1">
      <alignment horizontal="left" vertical="center"/>
      <protection hidden="1"/>
    </xf>
    <xf numFmtId="0" fontId="18" fillId="4" borderId="5" xfId="1" applyNumberFormat="1" applyFont="1" applyFill="1" applyBorder="1" applyAlignment="1" applyProtection="1">
      <alignment horizontal="left" vertical="center"/>
      <protection hidden="1"/>
    </xf>
    <xf numFmtId="0" fontId="46" fillId="0" borderId="247" xfId="1" applyNumberFormat="1" applyFont="1" applyBorder="1" applyAlignment="1" applyProtection="1">
      <alignment horizontal="left" vertical="center"/>
      <protection hidden="1"/>
    </xf>
    <xf numFmtId="0" fontId="46" fillId="0" borderId="101" xfId="1" applyNumberFormat="1" applyFont="1" applyBorder="1" applyAlignment="1" applyProtection="1">
      <alignment horizontal="left" vertical="center"/>
      <protection hidden="1"/>
    </xf>
    <xf numFmtId="0" fontId="46" fillId="0" borderId="80" xfId="1" applyNumberFormat="1" applyFont="1" applyBorder="1" applyAlignment="1" applyProtection="1">
      <alignment horizontal="left" vertical="center"/>
      <protection hidden="1"/>
    </xf>
    <xf numFmtId="0" fontId="46" fillId="0" borderId="5" xfId="1" applyNumberFormat="1" applyFont="1" applyBorder="1" applyAlignment="1" applyProtection="1">
      <alignment horizontal="left" vertical="center"/>
      <protection hidden="1"/>
    </xf>
    <xf numFmtId="0" fontId="18" fillId="0" borderId="78" xfId="1" applyNumberFormat="1" applyFont="1" applyBorder="1" applyAlignment="1" applyProtection="1">
      <alignment horizontal="left" vertical="center" wrapText="1"/>
      <protection hidden="1"/>
    </xf>
    <xf numFmtId="0" fontId="18" fillId="0" borderId="1" xfId="1" applyNumberFormat="1" applyFont="1" applyBorder="1" applyAlignment="1" applyProtection="1">
      <alignment horizontal="left" vertical="center" wrapText="1"/>
      <protection hidden="1"/>
    </xf>
    <xf numFmtId="0" fontId="18" fillId="0" borderId="18" xfId="1" applyNumberFormat="1" applyFont="1" applyBorder="1" applyAlignment="1" applyProtection="1">
      <alignment horizontal="left" vertical="center" wrapText="1"/>
      <protection hidden="1"/>
    </xf>
    <xf numFmtId="0" fontId="18" fillId="0" borderId="59" xfId="1" applyNumberFormat="1" applyFont="1" applyBorder="1" applyAlignment="1" applyProtection="1">
      <alignment horizontal="left" vertical="center" wrapText="1"/>
      <protection hidden="1"/>
    </xf>
    <xf numFmtId="0" fontId="18" fillId="0" borderId="57" xfId="1" applyNumberFormat="1" applyFont="1" applyBorder="1" applyAlignment="1" applyProtection="1">
      <alignment horizontal="left" vertical="center"/>
      <protection hidden="1"/>
    </xf>
    <xf numFmtId="0" fontId="18" fillId="0" borderId="49" xfId="1" applyNumberFormat="1" applyFont="1" applyBorder="1" applyAlignment="1" applyProtection="1">
      <alignment horizontal="left" vertical="center"/>
      <protection hidden="1"/>
    </xf>
    <xf numFmtId="0" fontId="18" fillId="0" borderId="56" xfId="1" applyNumberFormat="1" applyFont="1" applyBorder="1" applyAlignment="1" applyProtection="1">
      <alignment horizontal="left" vertical="center"/>
      <protection hidden="1"/>
    </xf>
    <xf numFmtId="0" fontId="18" fillId="0" borderId="43" xfId="1" applyNumberFormat="1" applyFont="1" applyBorder="1" applyAlignment="1" applyProtection="1">
      <alignment horizontal="left" vertical="center"/>
      <protection hidden="1"/>
    </xf>
    <xf numFmtId="0" fontId="18" fillId="0" borderId="44" xfId="1" applyNumberFormat="1" applyFont="1" applyBorder="1" applyAlignment="1" applyProtection="1">
      <alignment horizontal="left" vertical="center"/>
      <protection hidden="1"/>
    </xf>
    <xf numFmtId="0" fontId="18" fillId="0" borderId="80" xfId="1" applyNumberFormat="1" applyFont="1" applyBorder="1" applyAlignment="1" applyProtection="1">
      <alignment horizontal="left" vertical="center"/>
      <protection hidden="1"/>
    </xf>
    <xf numFmtId="0" fontId="18" fillId="0" borderId="3" xfId="1" applyNumberFormat="1" applyFont="1" applyBorder="1" applyAlignment="1" applyProtection="1">
      <alignment horizontal="center" vertical="center" wrapText="1" shrinkToFit="1"/>
      <protection hidden="1"/>
    </xf>
    <xf numFmtId="0" fontId="18" fillId="0" borderId="0" xfId="1" applyNumberFormat="1" applyFont="1" applyBorder="1" applyAlignment="1" applyProtection="1">
      <alignment horizontal="center" vertical="center" wrapText="1" shrinkToFit="1"/>
      <protection hidden="1"/>
    </xf>
    <xf numFmtId="0" fontId="18" fillId="0" borderId="7" xfId="1" applyNumberFormat="1" applyFont="1" applyBorder="1" applyAlignment="1" applyProtection="1">
      <alignment horizontal="center" vertical="center" wrapText="1" shrinkToFit="1"/>
      <protection hidden="1"/>
    </xf>
    <xf numFmtId="0" fontId="21" fillId="0" borderId="55" xfId="5" applyNumberFormat="1" applyFont="1" applyBorder="1" applyAlignment="1" applyProtection="1">
      <alignment horizontal="center" vertical="center"/>
      <protection hidden="1"/>
    </xf>
    <xf numFmtId="0" fontId="21" fillId="0" borderId="46" xfId="5" applyNumberFormat="1" applyFont="1" applyBorder="1" applyAlignment="1" applyProtection="1">
      <alignment horizontal="center" vertical="center"/>
      <protection hidden="1"/>
    </xf>
    <xf numFmtId="0" fontId="29" fillId="3" borderId="44" xfId="5" applyNumberFormat="1" applyFont="1" applyFill="1" applyBorder="1" applyAlignment="1" applyProtection="1">
      <alignment horizontal="center" vertical="center"/>
      <protection hidden="1"/>
    </xf>
    <xf numFmtId="0" fontId="29" fillId="3" borderId="45" xfId="5" applyNumberFormat="1" applyFont="1" applyFill="1" applyBorder="1" applyAlignment="1" applyProtection="1">
      <alignment horizontal="center" vertical="center"/>
      <protection hidden="1"/>
    </xf>
    <xf numFmtId="0" fontId="29" fillId="0" borderId="46" xfId="1" applyNumberFormat="1" applyFont="1" applyBorder="1" applyAlignment="1" applyProtection="1">
      <alignment horizontal="center" vertical="center"/>
      <protection hidden="1"/>
    </xf>
    <xf numFmtId="0" fontId="29" fillId="3" borderId="47" xfId="5" applyNumberFormat="1" applyFont="1" applyFill="1" applyBorder="1" applyAlignment="1" applyProtection="1">
      <alignment horizontal="center" vertical="center"/>
      <protection hidden="1"/>
    </xf>
    <xf numFmtId="0" fontId="29" fillId="3" borderId="47" xfId="1" applyNumberFormat="1" applyFont="1" applyFill="1" applyBorder="1" applyAlignment="1" applyProtection="1">
      <alignment horizontal="center" vertical="center"/>
      <protection locked="0" hidden="1"/>
    </xf>
    <xf numFmtId="0" fontId="29" fillId="3" borderId="45" xfId="1" applyNumberFormat="1" applyFont="1" applyFill="1" applyBorder="1" applyAlignment="1" applyProtection="1">
      <alignment horizontal="center" vertical="center"/>
      <protection locked="0" hidden="1"/>
    </xf>
    <xf numFmtId="0" fontId="18" fillId="0" borderId="47" xfId="4" applyNumberFormat="1" applyFont="1" applyBorder="1" applyAlignment="1" applyProtection="1">
      <alignment horizontal="center" vertical="center"/>
      <protection hidden="1"/>
    </xf>
    <xf numFmtId="0" fontId="18" fillId="0" borderId="77" xfId="4" applyNumberFormat="1" applyFont="1" applyBorder="1" applyAlignment="1" applyProtection="1">
      <alignment horizontal="center" vertical="center"/>
      <protection hidden="1"/>
    </xf>
  </cellXfs>
  <cellStyles count="10">
    <cellStyle name="桁区切り" xfId="2" builtinId="6"/>
    <cellStyle name="標準" xfId="0" builtinId="0"/>
    <cellStyle name="標準 2" xfId="1" xr:uid="{EB22536A-2679-42A8-AFC8-12BB95461224}"/>
    <cellStyle name="標準 3 3" xfId="7" xr:uid="{ACCD318A-C1FA-4A86-A0CB-5413ABA614BB}"/>
    <cellStyle name="標準_資料５" xfId="6" xr:uid="{1F49FC22-8409-4C3E-8BB7-A0CA13E8A1EF}"/>
    <cellStyle name="標準_児童入所" xfId="8" xr:uid="{90B8BDA1-D04E-4F45-8D39-7DC1E97E2EEB}"/>
    <cellStyle name="標準_知的障害者(児)入所" xfId="9" xr:uid="{A3035BAD-C4D1-4BE3-B0F2-FE28D392E313}"/>
    <cellStyle name="標準_提出資料_保育所" xfId="4" xr:uid="{F7D8B959-70EF-4BD0-A120-4D336578428F}"/>
    <cellStyle name="標準_法人１" xfId="3" xr:uid="{125D7335-ED18-4697-ADAD-4ABDEE28E992}"/>
    <cellStyle name="標準_民間保育所" xfId="5" xr:uid="{A8FD8C75-BA8D-4461-8CAD-3B49E792A3F1}"/>
  </cellStyles>
  <dxfs count="4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color rgb="FFCCFF99"/>
      <color rgb="FF0BE935"/>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checked="Checked"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checked="Checked"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24739</xdr:colOff>
      <xdr:row>0</xdr:row>
      <xdr:rowOff>0</xdr:rowOff>
    </xdr:from>
    <xdr:to>
      <xdr:col>27</xdr:col>
      <xdr:colOff>374741</xdr:colOff>
      <xdr:row>2</xdr:row>
      <xdr:rowOff>366737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714025" y="0"/>
          <a:ext cx="4370294" cy="1232646"/>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B00-00000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B00-00000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9525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C00-00000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9525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C00-00000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9525</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C00-00000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9525</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C00-00000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9525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C00-00000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9525</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C00-00000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9525</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C00-00000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9525</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C00-00000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9525</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C00-00000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9525</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C00-00000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9525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C00-00000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9525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C00-00000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30</xdr:row>
          <xdr:rowOff>9525</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C00-00000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30</xdr:row>
          <xdr:rowOff>9525</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C00-00000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32</xdr:row>
          <xdr:rowOff>9525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C00-00000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32</xdr:row>
          <xdr:rowOff>9525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C00-00001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95250</xdr:colOff>
          <xdr:row>34</xdr:row>
          <xdr:rowOff>9525</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C00-00001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95250</xdr:colOff>
          <xdr:row>34</xdr:row>
          <xdr:rowOff>9525</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C00-00001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36</xdr:row>
          <xdr:rowOff>9525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C00-00001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36</xdr:row>
          <xdr:rowOff>9525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C00-00001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95250</xdr:colOff>
          <xdr:row>38</xdr:row>
          <xdr:rowOff>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C00-00001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95250</xdr:colOff>
          <xdr:row>38</xdr:row>
          <xdr:rowOff>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C00-00001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40</xdr:row>
          <xdr:rowOff>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C00-00001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40</xdr:row>
          <xdr:rowOff>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C00-00001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95250</xdr:colOff>
          <xdr:row>44</xdr:row>
          <xdr:rowOff>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C00-00001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95250</xdr:colOff>
          <xdr:row>44</xdr:row>
          <xdr:rowOff>0</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C00-00001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0</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C00-00001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0</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C00-00001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95250</xdr:colOff>
          <xdr:row>20</xdr:row>
          <xdr:rowOff>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C00-00001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95250</xdr:colOff>
          <xdr:row>20</xdr:row>
          <xdr:rowOff>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C00-00001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114300</xdr:colOff>
          <xdr:row>22</xdr:row>
          <xdr:rowOff>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C00-00001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114300</xdr:colOff>
          <xdr:row>22</xdr:row>
          <xdr:rowOff>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C00-00002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114300</xdr:colOff>
          <xdr:row>28</xdr:row>
          <xdr:rowOff>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C00-00002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114300</xdr:colOff>
          <xdr:row>28</xdr:row>
          <xdr:rowOff>0</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0C00-00002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114300</xdr:colOff>
          <xdr:row>42</xdr:row>
          <xdr:rowOff>0</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C00-00002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114300</xdr:colOff>
          <xdr:row>42</xdr:row>
          <xdr:rowOff>0</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0C00-00002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95250</xdr:colOff>
          <xdr:row>14</xdr:row>
          <xdr:rowOff>0</xdr:rowOff>
        </xdr:to>
        <xdr:sp macro="" textlink="">
          <xdr:nvSpPr>
            <xdr:cNvPr id="18470" name="Check Box 38" hidden="1">
              <a:extLst>
                <a:ext uri="{63B3BB69-23CF-44E3-9099-C40C66FF867C}">
                  <a14:compatExt spid="_x0000_s18470"/>
                </a:ext>
                <a:ext uri="{FF2B5EF4-FFF2-40B4-BE49-F238E27FC236}">
                  <a16:creationId xmlns:a16="http://schemas.microsoft.com/office/drawing/2014/main" id="{00000000-0008-0000-0C00-00002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95250</xdr:colOff>
          <xdr:row>14</xdr:row>
          <xdr:rowOff>0</xdr:rowOff>
        </xdr:to>
        <xdr:sp macro="" textlink="">
          <xdr:nvSpPr>
            <xdr:cNvPr id="18471" name="Check Box 39" hidden="1">
              <a:extLst>
                <a:ext uri="{63B3BB69-23CF-44E3-9099-C40C66FF867C}">
                  <a14:compatExt spid="_x0000_s18471"/>
                </a:ext>
                <a:ext uri="{FF2B5EF4-FFF2-40B4-BE49-F238E27FC236}">
                  <a16:creationId xmlns:a16="http://schemas.microsoft.com/office/drawing/2014/main" id="{00000000-0008-0000-0C00-00002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0</xdr:rowOff>
        </xdr:to>
        <xdr:sp macro="" textlink="">
          <xdr:nvSpPr>
            <xdr:cNvPr id="18472" name="Check Box 40" hidden="1">
              <a:extLst>
                <a:ext uri="{63B3BB69-23CF-44E3-9099-C40C66FF867C}">
                  <a14:compatExt spid="_x0000_s18472"/>
                </a:ext>
                <a:ext uri="{FF2B5EF4-FFF2-40B4-BE49-F238E27FC236}">
                  <a16:creationId xmlns:a16="http://schemas.microsoft.com/office/drawing/2014/main" id="{00000000-0008-0000-0C00-00002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0</xdr:rowOff>
        </xdr:to>
        <xdr:sp macro="" textlink="">
          <xdr:nvSpPr>
            <xdr:cNvPr id="18473" name="Check Box 41" hidden="1">
              <a:extLst>
                <a:ext uri="{63B3BB69-23CF-44E3-9099-C40C66FF867C}">
                  <a14:compatExt spid="_x0000_s18473"/>
                </a:ext>
                <a:ext uri="{FF2B5EF4-FFF2-40B4-BE49-F238E27FC236}">
                  <a16:creationId xmlns:a16="http://schemas.microsoft.com/office/drawing/2014/main" id="{00000000-0008-0000-0C00-00002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D00-00000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D00-00000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D00-00000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D00-00000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D00-000005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D00-000006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D00-000007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D00-000008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D00-000009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D00-00000A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D00-00000B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D00-00000C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D00-00000D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D00-00000E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D00-00000F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D00-000010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D00-00001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D00-00001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D00-00001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D00-00001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D00-000015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D00-000016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D00-000017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D00-000018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D00-000019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20506" name="Check Box 26" hidden="1">
              <a:extLst>
                <a:ext uri="{63B3BB69-23CF-44E3-9099-C40C66FF867C}">
                  <a14:compatExt spid="_x0000_s20506"/>
                </a:ext>
                <a:ext uri="{FF2B5EF4-FFF2-40B4-BE49-F238E27FC236}">
                  <a16:creationId xmlns:a16="http://schemas.microsoft.com/office/drawing/2014/main" id="{00000000-0008-0000-0D00-00001A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20507" name="Check Box 27" hidden="1">
              <a:extLst>
                <a:ext uri="{63B3BB69-23CF-44E3-9099-C40C66FF867C}">
                  <a14:compatExt spid="_x0000_s20507"/>
                </a:ext>
                <a:ext uri="{FF2B5EF4-FFF2-40B4-BE49-F238E27FC236}">
                  <a16:creationId xmlns:a16="http://schemas.microsoft.com/office/drawing/2014/main" id="{00000000-0008-0000-0D00-00001B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20508" name="Check Box 28" hidden="1">
              <a:extLst>
                <a:ext uri="{63B3BB69-23CF-44E3-9099-C40C66FF867C}">
                  <a14:compatExt spid="_x0000_s20508"/>
                </a:ext>
                <a:ext uri="{FF2B5EF4-FFF2-40B4-BE49-F238E27FC236}">
                  <a16:creationId xmlns:a16="http://schemas.microsoft.com/office/drawing/2014/main" id="{00000000-0008-0000-0D00-00001C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20509" name="Check Box 29" hidden="1">
              <a:extLst>
                <a:ext uri="{63B3BB69-23CF-44E3-9099-C40C66FF867C}">
                  <a14:compatExt spid="_x0000_s20509"/>
                </a:ext>
                <a:ext uri="{FF2B5EF4-FFF2-40B4-BE49-F238E27FC236}">
                  <a16:creationId xmlns:a16="http://schemas.microsoft.com/office/drawing/2014/main" id="{00000000-0008-0000-0D00-00001D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D00-00001E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D00-00001F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D00-000020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D00-00002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20514" name="Check Box 34" hidden="1">
              <a:extLst>
                <a:ext uri="{63B3BB69-23CF-44E3-9099-C40C66FF867C}">
                  <a14:compatExt spid="_x0000_s20514"/>
                </a:ext>
                <a:ext uri="{FF2B5EF4-FFF2-40B4-BE49-F238E27FC236}">
                  <a16:creationId xmlns:a16="http://schemas.microsoft.com/office/drawing/2014/main" id="{00000000-0008-0000-0D00-00002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20515" name="Check Box 35" hidden="1">
              <a:extLst>
                <a:ext uri="{63B3BB69-23CF-44E3-9099-C40C66FF867C}">
                  <a14:compatExt spid="_x0000_s20515"/>
                </a:ext>
                <a:ext uri="{FF2B5EF4-FFF2-40B4-BE49-F238E27FC236}">
                  <a16:creationId xmlns:a16="http://schemas.microsoft.com/office/drawing/2014/main" id="{00000000-0008-0000-0D00-00002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20516" name="Check Box 36" hidden="1">
              <a:extLst>
                <a:ext uri="{63B3BB69-23CF-44E3-9099-C40C66FF867C}">
                  <a14:compatExt spid="_x0000_s20516"/>
                </a:ext>
                <a:ext uri="{FF2B5EF4-FFF2-40B4-BE49-F238E27FC236}">
                  <a16:creationId xmlns:a16="http://schemas.microsoft.com/office/drawing/2014/main" id="{00000000-0008-0000-0D00-00002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20517" name="Check Box 37" hidden="1">
              <a:extLst>
                <a:ext uri="{63B3BB69-23CF-44E3-9099-C40C66FF867C}">
                  <a14:compatExt spid="_x0000_s20517"/>
                </a:ext>
                <a:ext uri="{FF2B5EF4-FFF2-40B4-BE49-F238E27FC236}">
                  <a16:creationId xmlns:a16="http://schemas.microsoft.com/office/drawing/2014/main" id="{00000000-0008-0000-0D00-000025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20518" name="Check Box 38" hidden="1">
              <a:extLst>
                <a:ext uri="{63B3BB69-23CF-44E3-9099-C40C66FF867C}">
                  <a14:compatExt spid="_x0000_s20518"/>
                </a:ext>
                <a:ext uri="{FF2B5EF4-FFF2-40B4-BE49-F238E27FC236}">
                  <a16:creationId xmlns:a16="http://schemas.microsoft.com/office/drawing/2014/main" id="{00000000-0008-0000-0D00-000026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20519" name="Check Box 39" hidden="1">
              <a:extLst>
                <a:ext uri="{63B3BB69-23CF-44E3-9099-C40C66FF867C}">
                  <a14:compatExt spid="_x0000_s20519"/>
                </a:ext>
                <a:ext uri="{FF2B5EF4-FFF2-40B4-BE49-F238E27FC236}">
                  <a16:creationId xmlns:a16="http://schemas.microsoft.com/office/drawing/2014/main" id="{00000000-0008-0000-0D00-000027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20520" name="Check Box 40" hidden="1">
              <a:extLst>
                <a:ext uri="{63B3BB69-23CF-44E3-9099-C40C66FF867C}">
                  <a14:compatExt spid="_x0000_s20520"/>
                </a:ext>
                <a:ext uri="{FF2B5EF4-FFF2-40B4-BE49-F238E27FC236}">
                  <a16:creationId xmlns:a16="http://schemas.microsoft.com/office/drawing/2014/main" id="{00000000-0008-0000-0D00-000028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30</xdr:row>
          <xdr:rowOff>0</xdr:rowOff>
        </xdr:from>
        <xdr:to>
          <xdr:col>2</xdr:col>
          <xdr:colOff>104775</xdr:colOff>
          <xdr:row>32</xdr:row>
          <xdr:rowOff>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30</xdr:row>
          <xdr:rowOff>0</xdr:rowOff>
        </xdr:from>
        <xdr:to>
          <xdr:col>13</xdr:col>
          <xdr:colOff>104775</xdr:colOff>
          <xdr:row>32</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23</xdr:row>
          <xdr:rowOff>238125</xdr:rowOff>
        </xdr:from>
        <xdr:to>
          <xdr:col>26</xdr:col>
          <xdr:colOff>304800</xdr:colOff>
          <xdr:row>25</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24</xdr:row>
          <xdr:rowOff>238125</xdr:rowOff>
        </xdr:from>
        <xdr:to>
          <xdr:col>24</xdr:col>
          <xdr:colOff>304800</xdr:colOff>
          <xdr:row>26</xdr:row>
          <xdr:rowOff>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25</xdr:row>
          <xdr:rowOff>238125</xdr:rowOff>
        </xdr:from>
        <xdr:to>
          <xdr:col>32</xdr:col>
          <xdr:colOff>304800</xdr:colOff>
          <xdr:row>27</xdr:row>
          <xdr:rowOff>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104775</xdr:rowOff>
        </xdr:from>
        <xdr:to>
          <xdr:col>24</xdr:col>
          <xdr:colOff>304800</xdr:colOff>
          <xdr:row>28</xdr:row>
          <xdr:rowOff>104775</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23</xdr:row>
          <xdr:rowOff>238125</xdr:rowOff>
        </xdr:from>
        <xdr:to>
          <xdr:col>35</xdr:col>
          <xdr:colOff>304800</xdr:colOff>
          <xdr:row>25</xdr:row>
          <xdr:rowOff>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24</xdr:row>
          <xdr:rowOff>238125</xdr:rowOff>
        </xdr:from>
        <xdr:to>
          <xdr:col>32</xdr:col>
          <xdr:colOff>304800</xdr:colOff>
          <xdr:row>26</xdr:row>
          <xdr:rowOff>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27</xdr:row>
          <xdr:rowOff>0</xdr:rowOff>
        </xdr:from>
        <xdr:to>
          <xdr:col>32</xdr:col>
          <xdr:colOff>304800</xdr:colOff>
          <xdr:row>28</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28</xdr:row>
          <xdr:rowOff>238125</xdr:rowOff>
        </xdr:from>
        <xdr:to>
          <xdr:col>26</xdr:col>
          <xdr:colOff>304800</xdr:colOff>
          <xdr:row>30</xdr:row>
          <xdr:rowOff>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28</xdr:row>
          <xdr:rowOff>238125</xdr:rowOff>
        </xdr:from>
        <xdr:to>
          <xdr:col>35</xdr:col>
          <xdr:colOff>304800</xdr:colOff>
          <xdr:row>30</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31</xdr:row>
          <xdr:rowOff>133350</xdr:rowOff>
        </xdr:from>
        <xdr:to>
          <xdr:col>26</xdr:col>
          <xdr:colOff>314325</xdr:colOff>
          <xdr:row>32</xdr:row>
          <xdr:rowOff>123825</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31</xdr:row>
          <xdr:rowOff>133350</xdr:rowOff>
        </xdr:from>
        <xdr:to>
          <xdr:col>35</xdr:col>
          <xdr:colOff>304800</xdr:colOff>
          <xdr:row>32</xdr:row>
          <xdr:rowOff>123825</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29</xdr:row>
          <xdr:rowOff>238125</xdr:rowOff>
        </xdr:from>
        <xdr:to>
          <xdr:col>26</xdr:col>
          <xdr:colOff>304800</xdr:colOff>
          <xdr:row>31</xdr:row>
          <xdr:rowOff>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29</xdr:row>
          <xdr:rowOff>238125</xdr:rowOff>
        </xdr:from>
        <xdr:to>
          <xdr:col>35</xdr:col>
          <xdr:colOff>304800</xdr:colOff>
          <xdr:row>31</xdr:row>
          <xdr:rowOff>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228600</xdr:rowOff>
        </xdr:from>
        <xdr:to>
          <xdr:col>25</xdr:col>
          <xdr:colOff>266700</xdr:colOff>
          <xdr:row>33</xdr:row>
          <xdr:rowOff>228600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33</xdr:row>
          <xdr:rowOff>9525</xdr:rowOff>
        </xdr:from>
        <xdr:to>
          <xdr:col>36</xdr:col>
          <xdr:colOff>304800</xdr:colOff>
          <xdr:row>34</xdr:row>
          <xdr:rowOff>9525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0</xdr:colOff>
          <xdr:row>3</xdr:row>
          <xdr:rowOff>104775</xdr:rowOff>
        </xdr:to>
        <xdr:sp macro="" textlink="">
          <xdr:nvSpPr>
            <xdr:cNvPr id="43055" name="Check Box 47" hidden="1">
              <a:extLst>
                <a:ext uri="{63B3BB69-23CF-44E3-9099-C40C66FF867C}">
                  <a14:compatExt spid="_x0000_s43055"/>
                </a:ext>
                <a:ext uri="{FF2B5EF4-FFF2-40B4-BE49-F238E27FC236}">
                  <a16:creationId xmlns:a16="http://schemas.microsoft.com/office/drawing/2014/main" id="{00000000-0008-0000-1000-00002F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114300</xdr:rowOff>
        </xdr:from>
        <xdr:to>
          <xdr:col>13</xdr:col>
          <xdr:colOff>0</xdr:colOff>
          <xdr:row>3</xdr:row>
          <xdr:rowOff>104775</xdr:rowOff>
        </xdr:to>
        <xdr:sp macro="" textlink="">
          <xdr:nvSpPr>
            <xdr:cNvPr id="43056" name="Check Box 48" hidden="1">
              <a:extLst>
                <a:ext uri="{63B3BB69-23CF-44E3-9099-C40C66FF867C}">
                  <a14:compatExt spid="_x0000_s43056"/>
                </a:ext>
                <a:ext uri="{FF2B5EF4-FFF2-40B4-BE49-F238E27FC236}">
                  <a16:creationId xmlns:a16="http://schemas.microsoft.com/office/drawing/2014/main" id="{00000000-0008-0000-1000-000030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104775</xdr:rowOff>
        </xdr:to>
        <xdr:sp macro="" textlink="">
          <xdr:nvSpPr>
            <xdr:cNvPr id="43057" name="Check Box 49" hidden="1">
              <a:extLst>
                <a:ext uri="{63B3BB69-23CF-44E3-9099-C40C66FF867C}">
                  <a14:compatExt spid="_x0000_s43057"/>
                </a:ext>
                <a:ext uri="{FF2B5EF4-FFF2-40B4-BE49-F238E27FC236}">
                  <a16:creationId xmlns:a16="http://schemas.microsoft.com/office/drawing/2014/main" id="{00000000-0008-0000-1000-000031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xdr:row>
          <xdr:rowOff>114300</xdr:rowOff>
        </xdr:from>
        <xdr:to>
          <xdr:col>32</xdr:col>
          <xdr:colOff>0</xdr:colOff>
          <xdr:row>3</xdr:row>
          <xdr:rowOff>104775</xdr:rowOff>
        </xdr:to>
        <xdr:sp macro="" textlink="">
          <xdr:nvSpPr>
            <xdr:cNvPr id="43058" name="Check Box 50" hidden="1">
              <a:extLst>
                <a:ext uri="{63B3BB69-23CF-44E3-9099-C40C66FF867C}">
                  <a14:compatExt spid="_x0000_s43058"/>
                </a:ext>
                <a:ext uri="{FF2B5EF4-FFF2-40B4-BE49-F238E27FC236}">
                  <a16:creationId xmlns:a16="http://schemas.microsoft.com/office/drawing/2014/main" id="{00000000-0008-0000-1000-000032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xdr:row>
          <xdr:rowOff>238125</xdr:rowOff>
        </xdr:from>
        <xdr:to>
          <xdr:col>23</xdr:col>
          <xdr:colOff>295275</xdr:colOff>
          <xdr:row>5</xdr:row>
          <xdr:rowOff>0</xdr:rowOff>
        </xdr:to>
        <xdr:sp macro="" textlink="">
          <xdr:nvSpPr>
            <xdr:cNvPr id="43059" name="Check Box 51" hidden="1">
              <a:extLst>
                <a:ext uri="{63B3BB69-23CF-44E3-9099-C40C66FF867C}">
                  <a14:compatExt spid="_x0000_s43059"/>
                </a:ext>
                <a:ext uri="{FF2B5EF4-FFF2-40B4-BE49-F238E27FC236}">
                  <a16:creationId xmlns:a16="http://schemas.microsoft.com/office/drawing/2014/main" id="{00000000-0008-0000-1000-000033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xdr:row>
          <xdr:rowOff>238125</xdr:rowOff>
        </xdr:from>
        <xdr:to>
          <xdr:col>23</xdr:col>
          <xdr:colOff>295275</xdr:colOff>
          <xdr:row>6</xdr:row>
          <xdr:rowOff>0</xdr:rowOff>
        </xdr:to>
        <xdr:sp macro="" textlink="">
          <xdr:nvSpPr>
            <xdr:cNvPr id="43060" name="Check Box 52" hidden="1">
              <a:extLst>
                <a:ext uri="{63B3BB69-23CF-44E3-9099-C40C66FF867C}">
                  <a14:compatExt spid="_x0000_s43060"/>
                </a:ext>
                <a:ext uri="{FF2B5EF4-FFF2-40B4-BE49-F238E27FC236}">
                  <a16:creationId xmlns:a16="http://schemas.microsoft.com/office/drawing/2014/main" id="{00000000-0008-0000-1000-000034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3</xdr:row>
          <xdr:rowOff>238125</xdr:rowOff>
        </xdr:from>
        <xdr:to>
          <xdr:col>27</xdr:col>
          <xdr:colOff>295275</xdr:colOff>
          <xdr:row>5</xdr:row>
          <xdr:rowOff>0</xdr:rowOff>
        </xdr:to>
        <xdr:sp macro="" textlink="">
          <xdr:nvSpPr>
            <xdr:cNvPr id="43061" name="Check Box 53" hidden="1">
              <a:extLst>
                <a:ext uri="{63B3BB69-23CF-44E3-9099-C40C66FF867C}">
                  <a14:compatExt spid="_x0000_s43061"/>
                </a:ext>
                <a:ext uri="{FF2B5EF4-FFF2-40B4-BE49-F238E27FC236}">
                  <a16:creationId xmlns:a16="http://schemas.microsoft.com/office/drawing/2014/main" id="{00000000-0008-0000-1000-000035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xdr:row>
          <xdr:rowOff>238125</xdr:rowOff>
        </xdr:from>
        <xdr:to>
          <xdr:col>31</xdr:col>
          <xdr:colOff>295275</xdr:colOff>
          <xdr:row>5</xdr:row>
          <xdr:rowOff>0</xdr:rowOff>
        </xdr:to>
        <xdr:sp macro="" textlink="">
          <xdr:nvSpPr>
            <xdr:cNvPr id="43062" name="Check Box 54" hidden="1">
              <a:extLst>
                <a:ext uri="{63B3BB69-23CF-44E3-9099-C40C66FF867C}">
                  <a14:compatExt spid="_x0000_s43062"/>
                </a:ext>
                <a:ext uri="{FF2B5EF4-FFF2-40B4-BE49-F238E27FC236}">
                  <a16:creationId xmlns:a16="http://schemas.microsoft.com/office/drawing/2014/main" id="{00000000-0008-0000-1000-000036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4</xdr:row>
          <xdr:rowOff>238125</xdr:rowOff>
        </xdr:from>
        <xdr:to>
          <xdr:col>27</xdr:col>
          <xdr:colOff>295275</xdr:colOff>
          <xdr:row>6</xdr:row>
          <xdr:rowOff>0</xdr:rowOff>
        </xdr:to>
        <xdr:sp macro="" textlink="">
          <xdr:nvSpPr>
            <xdr:cNvPr id="43063" name="Check Box 55" hidden="1">
              <a:extLst>
                <a:ext uri="{63B3BB69-23CF-44E3-9099-C40C66FF867C}">
                  <a14:compatExt spid="_x0000_s43063"/>
                </a:ext>
                <a:ext uri="{FF2B5EF4-FFF2-40B4-BE49-F238E27FC236}">
                  <a16:creationId xmlns:a16="http://schemas.microsoft.com/office/drawing/2014/main" id="{00000000-0008-0000-1000-000037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238125</xdr:rowOff>
        </xdr:from>
        <xdr:to>
          <xdr:col>31</xdr:col>
          <xdr:colOff>295275</xdr:colOff>
          <xdr:row>6</xdr:row>
          <xdr:rowOff>0</xdr:rowOff>
        </xdr:to>
        <xdr:sp macro="" textlink="">
          <xdr:nvSpPr>
            <xdr:cNvPr id="43064" name="Check Box 56" hidden="1">
              <a:extLst>
                <a:ext uri="{63B3BB69-23CF-44E3-9099-C40C66FF867C}">
                  <a14:compatExt spid="_x0000_s43064"/>
                </a:ext>
                <a:ext uri="{FF2B5EF4-FFF2-40B4-BE49-F238E27FC236}">
                  <a16:creationId xmlns:a16="http://schemas.microsoft.com/office/drawing/2014/main" id="{00000000-0008-0000-1000-000038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5</xdr:row>
          <xdr:rowOff>238125</xdr:rowOff>
        </xdr:from>
        <xdr:to>
          <xdr:col>23</xdr:col>
          <xdr:colOff>295275</xdr:colOff>
          <xdr:row>7</xdr:row>
          <xdr:rowOff>0</xdr:rowOff>
        </xdr:to>
        <xdr:sp macro="" textlink="">
          <xdr:nvSpPr>
            <xdr:cNvPr id="43065" name="Check Box 57" hidden="1">
              <a:extLst>
                <a:ext uri="{63B3BB69-23CF-44E3-9099-C40C66FF867C}">
                  <a14:compatExt spid="_x0000_s43065"/>
                </a:ext>
                <a:ext uri="{FF2B5EF4-FFF2-40B4-BE49-F238E27FC236}">
                  <a16:creationId xmlns:a16="http://schemas.microsoft.com/office/drawing/2014/main" id="{00000000-0008-0000-1000-000039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66675</xdr:colOff>
          <xdr:row>5</xdr:row>
          <xdr:rowOff>238125</xdr:rowOff>
        </xdr:from>
        <xdr:to>
          <xdr:col>27</xdr:col>
          <xdr:colOff>295275</xdr:colOff>
          <xdr:row>7</xdr:row>
          <xdr:rowOff>0</xdr:rowOff>
        </xdr:to>
        <xdr:sp macro="" textlink="">
          <xdr:nvSpPr>
            <xdr:cNvPr id="43066" name="Check Box 58" hidden="1">
              <a:extLst>
                <a:ext uri="{63B3BB69-23CF-44E3-9099-C40C66FF867C}">
                  <a14:compatExt spid="_x0000_s43066"/>
                </a:ext>
                <a:ext uri="{FF2B5EF4-FFF2-40B4-BE49-F238E27FC236}">
                  <a16:creationId xmlns:a16="http://schemas.microsoft.com/office/drawing/2014/main" id="{00000000-0008-0000-1000-00003A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43067" name="Check Box 59" hidden="1">
              <a:extLst>
                <a:ext uri="{63B3BB69-23CF-44E3-9099-C40C66FF867C}">
                  <a14:compatExt spid="_x0000_s43067"/>
                </a:ext>
                <a:ext uri="{FF2B5EF4-FFF2-40B4-BE49-F238E27FC236}">
                  <a16:creationId xmlns:a16="http://schemas.microsoft.com/office/drawing/2014/main" id="{00000000-0008-0000-1000-00003B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43068" name="Check Box 60" hidden="1">
              <a:extLst>
                <a:ext uri="{63B3BB69-23CF-44E3-9099-C40C66FF867C}">
                  <a14:compatExt spid="_x0000_s43068"/>
                </a:ext>
                <a:ext uri="{FF2B5EF4-FFF2-40B4-BE49-F238E27FC236}">
                  <a16:creationId xmlns:a16="http://schemas.microsoft.com/office/drawing/2014/main" id="{00000000-0008-0000-1000-00003C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43069" name="Check Box 61" hidden="1">
              <a:extLst>
                <a:ext uri="{63B3BB69-23CF-44E3-9099-C40C66FF867C}">
                  <a14:compatExt spid="_x0000_s43069"/>
                </a:ext>
                <a:ext uri="{FF2B5EF4-FFF2-40B4-BE49-F238E27FC236}">
                  <a16:creationId xmlns:a16="http://schemas.microsoft.com/office/drawing/2014/main" id="{00000000-0008-0000-1000-00003D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43070" name="Check Box 62" hidden="1">
              <a:extLst>
                <a:ext uri="{63B3BB69-23CF-44E3-9099-C40C66FF867C}">
                  <a14:compatExt spid="_x0000_s43070"/>
                </a:ext>
                <a:ext uri="{FF2B5EF4-FFF2-40B4-BE49-F238E27FC236}">
                  <a16:creationId xmlns:a16="http://schemas.microsoft.com/office/drawing/2014/main" id="{00000000-0008-0000-1000-00003E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13</xdr:row>
          <xdr:rowOff>114300</xdr:rowOff>
        </xdr:from>
        <xdr:to>
          <xdr:col>23</xdr:col>
          <xdr:colOff>9525</xdr:colOff>
          <xdr:row>14</xdr:row>
          <xdr:rowOff>104775</xdr:rowOff>
        </xdr:to>
        <xdr:sp macro="" textlink="">
          <xdr:nvSpPr>
            <xdr:cNvPr id="43071" name="Check Box 63" hidden="1">
              <a:extLst>
                <a:ext uri="{63B3BB69-23CF-44E3-9099-C40C66FF867C}">
                  <a14:compatExt spid="_x0000_s43071"/>
                </a:ext>
                <a:ext uri="{FF2B5EF4-FFF2-40B4-BE49-F238E27FC236}">
                  <a16:creationId xmlns:a16="http://schemas.microsoft.com/office/drawing/2014/main" id="{00000000-0008-0000-1000-00003F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13</xdr:row>
          <xdr:rowOff>114300</xdr:rowOff>
        </xdr:from>
        <xdr:to>
          <xdr:col>27</xdr:col>
          <xdr:colOff>9525</xdr:colOff>
          <xdr:row>14</xdr:row>
          <xdr:rowOff>104775</xdr:rowOff>
        </xdr:to>
        <xdr:sp macro="" textlink="">
          <xdr:nvSpPr>
            <xdr:cNvPr id="43072" name="Check Box 64" hidden="1">
              <a:extLst>
                <a:ext uri="{63B3BB69-23CF-44E3-9099-C40C66FF867C}">
                  <a14:compatExt spid="_x0000_s43072"/>
                </a:ext>
                <a:ext uri="{FF2B5EF4-FFF2-40B4-BE49-F238E27FC236}">
                  <a16:creationId xmlns:a16="http://schemas.microsoft.com/office/drawing/2014/main" id="{00000000-0008-0000-1000-000040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13</xdr:row>
          <xdr:rowOff>114300</xdr:rowOff>
        </xdr:from>
        <xdr:to>
          <xdr:col>13</xdr:col>
          <xdr:colOff>9525</xdr:colOff>
          <xdr:row>14</xdr:row>
          <xdr:rowOff>104775</xdr:rowOff>
        </xdr:to>
        <xdr:sp macro="" textlink="">
          <xdr:nvSpPr>
            <xdr:cNvPr id="43073" name="Check Box 65" hidden="1">
              <a:extLst>
                <a:ext uri="{63B3BB69-23CF-44E3-9099-C40C66FF867C}">
                  <a14:compatExt spid="_x0000_s43073"/>
                </a:ext>
                <a:ext uri="{FF2B5EF4-FFF2-40B4-BE49-F238E27FC236}">
                  <a16:creationId xmlns:a16="http://schemas.microsoft.com/office/drawing/2014/main" id="{00000000-0008-0000-1000-000041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13</xdr:row>
          <xdr:rowOff>114300</xdr:rowOff>
        </xdr:from>
        <xdr:to>
          <xdr:col>17</xdr:col>
          <xdr:colOff>9525</xdr:colOff>
          <xdr:row>14</xdr:row>
          <xdr:rowOff>104775</xdr:rowOff>
        </xdr:to>
        <xdr:sp macro="" textlink="">
          <xdr:nvSpPr>
            <xdr:cNvPr id="43074" name="Check Box 66" hidden="1">
              <a:extLst>
                <a:ext uri="{63B3BB69-23CF-44E3-9099-C40C66FF867C}">
                  <a14:compatExt spid="_x0000_s43074"/>
                </a:ext>
                <a:ext uri="{FF2B5EF4-FFF2-40B4-BE49-F238E27FC236}">
                  <a16:creationId xmlns:a16="http://schemas.microsoft.com/office/drawing/2014/main" id="{00000000-0008-0000-1000-000042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17</xdr:row>
          <xdr:rowOff>114300</xdr:rowOff>
        </xdr:from>
        <xdr:to>
          <xdr:col>12</xdr:col>
          <xdr:colOff>0</xdr:colOff>
          <xdr:row>18</xdr:row>
          <xdr:rowOff>104775</xdr:rowOff>
        </xdr:to>
        <xdr:sp macro="" textlink="">
          <xdr:nvSpPr>
            <xdr:cNvPr id="43075" name="Check Box 67" hidden="1">
              <a:extLst>
                <a:ext uri="{63B3BB69-23CF-44E3-9099-C40C66FF867C}">
                  <a14:compatExt spid="_x0000_s43075"/>
                </a:ext>
                <a:ext uri="{FF2B5EF4-FFF2-40B4-BE49-F238E27FC236}">
                  <a16:creationId xmlns:a16="http://schemas.microsoft.com/office/drawing/2014/main" id="{00000000-0008-0000-1000-000043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17</xdr:row>
          <xdr:rowOff>114300</xdr:rowOff>
        </xdr:from>
        <xdr:to>
          <xdr:col>19</xdr:col>
          <xdr:colOff>0</xdr:colOff>
          <xdr:row>18</xdr:row>
          <xdr:rowOff>104775</xdr:rowOff>
        </xdr:to>
        <xdr:sp macro="" textlink="">
          <xdr:nvSpPr>
            <xdr:cNvPr id="43076" name="Check Box 68" hidden="1">
              <a:extLst>
                <a:ext uri="{63B3BB69-23CF-44E3-9099-C40C66FF867C}">
                  <a14:compatExt spid="_x0000_s43076"/>
                </a:ext>
                <a:ext uri="{FF2B5EF4-FFF2-40B4-BE49-F238E27FC236}">
                  <a16:creationId xmlns:a16="http://schemas.microsoft.com/office/drawing/2014/main" id="{00000000-0008-0000-1000-000044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17</xdr:row>
          <xdr:rowOff>114300</xdr:rowOff>
        </xdr:from>
        <xdr:to>
          <xdr:col>22</xdr:col>
          <xdr:colOff>0</xdr:colOff>
          <xdr:row>18</xdr:row>
          <xdr:rowOff>104775</xdr:rowOff>
        </xdr:to>
        <xdr:sp macro="" textlink="">
          <xdr:nvSpPr>
            <xdr:cNvPr id="43077" name="Check Box 69" hidden="1">
              <a:extLst>
                <a:ext uri="{63B3BB69-23CF-44E3-9099-C40C66FF867C}">
                  <a14:compatExt spid="_x0000_s43077"/>
                </a:ext>
                <a:ext uri="{FF2B5EF4-FFF2-40B4-BE49-F238E27FC236}">
                  <a16:creationId xmlns:a16="http://schemas.microsoft.com/office/drawing/2014/main" id="{00000000-0008-0000-1000-000045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17</xdr:row>
          <xdr:rowOff>114300</xdr:rowOff>
        </xdr:from>
        <xdr:to>
          <xdr:col>29</xdr:col>
          <xdr:colOff>0</xdr:colOff>
          <xdr:row>18</xdr:row>
          <xdr:rowOff>104775</xdr:rowOff>
        </xdr:to>
        <xdr:sp macro="" textlink="">
          <xdr:nvSpPr>
            <xdr:cNvPr id="43078" name="Check Box 70" hidden="1">
              <a:extLst>
                <a:ext uri="{63B3BB69-23CF-44E3-9099-C40C66FF867C}">
                  <a14:compatExt spid="_x0000_s43078"/>
                </a:ext>
                <a:ext uri="{FF2B5EF4-FFF2-40B4-BE49-F238E27FC236}">
                  <a16:creationId xmlns:a16="http://schemas.microsoft.com/office/drawing/2014/main" id="{00000000-0008-0000-1000-000046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123825</xdr:rowOff>
        </xdr:to>
        <xdr:sp macro="" textlink="">
          <xdr:nvSpPr>
            <xdr:cNvPr id="43079" name="Check Box 71" hidden="1">
              <a:extLst>
                <a:ext uri="{63B3BB69-23CF-44E3-9099-C40C66FF867C}">
                  <a14:compatExt spid="_x0000_s43079"/>
                </a:ext>
                <a:ext uri="{FF2B5EF4-FFF2-40B4-BE49-F238E27FC236}">
                  <a16:creationId xmlns:a16="http://schemas.microsoft.com/office/drawing/2014/main" id="{00000000-0008-0000-1000-000047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123825</xdr:rowOff>
        </xdr:to>
        <xdr:sp macro="" textlink="">
          <xdr:nvSpPr>
            <xdr:cNvPr id="43080" name="Check Box 72" hidden="1">
              <a:extLst>
                <a:ext uri="{63B3BB69-23CF-44E3-9099-C40C66FF867C}">
                  <a14:compatExt spid="_x0000_s43080"/>
                </a:ext>
                <a:ext uri="{FF2B5EF4-FFF2-40B4-BE49-F238E27FC236}">
                  <a16:creationId xmlns:a16="http://schemas.microsoft.com/office/drawing/2014/main" id="{00000000-0008-0000-1000-000048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123825</xdr:rowOff>
        </xdr:to>
        <xdr:sp macro="" textlink="">
          <xdr:nvSpPr>
            <xdr:cNvPr id="43081" name="Check Box 73" hidden="1">
              <a:extLst>
                <a:ext uri="{63B3BB69-23CF-44E3-9099-C40C66FF867C}">
                  <a14:compatExt spid="_x0000_s43081"/>
                </a:ext>
                <a:ext uri="{FF2B5EF4-FFF2-40B4-BE49-F238E27FC236}">
                  <a16:creationId xmlns:a16="http://schemas.microsoft.com/office/drawing/2014/main" id="{00000000-0008-0000-1000-000049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123825</xdr:rowOff>
        </xdr:to>
        <xdr:sp macro="" textlink="">
          <xdr:nvSpPr>
            <xdr:cNvPr id="43082" name="Check Box 74" hidden="1">
              <a:extLst>
                <a:ext uri="{63B3BB69-23CF-44E3-9099-C40C66FF867C}">
                  <a14:compatExt spid="_x0000_s43082"/>
                </a:ext>
                <a:ext uri="{FF2B5EF4-FFF2-40B4-BE49-F238E27FC236}">
                  <a16:creationId xmlns:a16="http://schemas.microsoft.com/office/drawing/2014/main" id="{00000000-0008-0000-1000-00004A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23</xdr:row>
          <xdr:rowOff>114300</xdr:rowOff>
        </xdr:from>
        <xdr:to>
          <xdr:col>23</xdr:col>
          <xdr:colOff>9525</xdr:colOff>
          <xdr:row>24</xdr:row>
          <xdr:rowOff>123825</xdr:rowOff>
        </xdr:to>
        <xdr:sp macro="" textlink="">
          <xdr:nvSpPr>
            <xdr:cNvPr id="43083" name="Check Box 75" hidden="1">
              <a:extLst>
                <a:ext uri="{63B3BB69-23CF-44E3-9099-C40C66FF867C}">
                  <a14:compatExt spid="_x0000_s43083"/>
                </a:ext>
                <a:ext uri="{FF2B5EF4-FFF2-40B4-BE49-F238E27FC236}">
                  <a16:creationId xmlns:a16="http://schemas.microsoft.com/office/drawing/2014/main" id="{00000000-0008-0000-1000-00004B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23</xdr:row>
          <xdr:rowOff>114300</xdr:rowOff>
        </xdr:from>
        <xdr:to>
          <xdr:col>27</xdr:col>
          <xdr:colOff>9525</xdr:colOff>
          <xdr:row>24</xdr:row>
          <xdr:rowOff>123825</xdr:rowOff>
        </xdr:to>
        <xdr:sp macro="" textlink="">
          <xdr:nvSpPr>
            <xdr:cNvPr id="43084" name="Check Box 76" hidden="1">
              <a:extLst>
                <a:ext uri="{63B3BB69-23CF-44E3-9099-C40C66FF867C}">
                  <a14:compatExt spid="_x0000_s43084"/>
                </a:ext>
                <a:ext uri="{FF2B5EF4-FFF2-40B4-BE49-F238E27FC236}">
                  <a16:creationId xmlns:a16="http://schemas.microsoft.com/office/drawing/2014/main" id="{00000000-0008-0000-1000-00004C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23</xdr:row>
          <xdr:rowOff>114300</xdr:rowOff>
        </xdr:from>
        <xdr:to>
          <xdr:col>13</xdr:col>
          <xdr:colOff>9525</xdr:colOff>
          <xdr:row>24</xdr:row>
          <xdr:rowOff>123825</xdr:rowOff>
        </xdr:to>
        <xdr:sp macro="" textlink="">
          <xdr:nvSpPr>
            <xdr:cNvPr id="43085" name="Check Box 77" hidden="1">
              <a:extLst>
                <a:ext uri="{63B3BB69-23CF-44E3-9099-C40C66FF867C}">
                  <a14:compatExt spid="_x0000_s43085"/>
                </a:ext>
                <a:ext uri="{FF2B5EF4-FFF2-40B4-BE49-F238E27FC236}">
                  <a16:creationId xmlns:a16="http://schemas.microsoft.com/office/drawing/2014/main" id="{00000000-0008-0000-1000-00004D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114300</xdr:rowOff>
        </xdr:from>
        <xdr:to>
          <xdr:col>17</xdr:col>
          <xdr:colOff>9525</xdr:colOff>
          <xdr:row>24</xdr:row>
          <xdr:rowOff>123825</xdr:rowOff>
        </xdr:to>
        <xdr:sp macro="" textlink="">
          <xdr:nvSpPr>
            <xdr:cNvPr id="43086" name="Check Box 78" hidden="1">
              <a:extLst>
                <a:ext uri="{63B3BB69-23CF-44E3-9099-C40C66FF867C}">
                  <a14:compatExt spid="_x0000_s43086"/>
                </a:ext>
                <a:ext uri="{FF2B5EF4-FFF2-40B4-BE49-F238E27FC236}">
                  <a16:creationId xmlns:a16="http://schemas.microsoft.com/office/drawing/2014/main" id="{00000000-0008-0000-1000-00004E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27</xdr:row>
          <xdr:rowOff>114300</xdr:rowOff>
        </xdr:from>
        <xdr:to>
          <xdr:col>9</xdr:col>
          <xdr:colOff>323850</xdr:colOff>
          <xdr:row>28</xdr:row>
          <xdr:rowOff>104775</xdr:rowOff>
        </xdr:to>
        <xdr:sp macro="" textlink="">
          <xdr:nvSpPr>
            <xdr:cNvPr id="43087" name="Check Box 79" hidden="1">
              <a:extLst>
                <a:ext uri="{63B3BB69-23CF-44E3-9099-C40C66FF867C}">
                  <a14:compatExt spid="_x0000_s43087"/>
                </a:ext>
                <a:ext uri="{FF2B5EF4-FFF2-40B4-BE49-F238E27FC236}">
                  <a16:creationId xmlns:a16="http://schemas.microsoft.com/office/drawing/2014/main" id="{00000000-0008-0000-1000-00004F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27</xdr:row>
          <xdr:rowOff>114300</xdr:rowOff>
        </xdr:from>
        <xdr:to>
          <xdr:col>12</xdr:col>
          <xdr:colOff>323850</xdr:colOff>
          <xdr:row>28</xdr:row>
          <xdr:rowOff>104775</xdr:rowOff>
        </xdr:to>
        <xdr:sp macro="" textlink="">
          <xdr:nvSpPr>
            <xdr:cNvPr id="43088" name="Check Box 80" hidden="1">
              <a:extLst>
                <a:ext uri="{63B3BB69-23CF-44E3-9099-C40C66FF867C}">
                  <a14:compatExt spid="_x0000_s43088"/>
                </a:ext>
                <a:ext uri="{FF2B5EF4-FFF2-40B4-BE49-F238E27FC236}">
                  <a16:creationId xmlns:a16="http://schemas.microsoft.com/office/drawing/2014/main" id="{00000000-0008-0000-1000-000050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238125</xdr:rowOff>
        </xdr:from>
        <xdr:to>
          <xdr:col>6</xdr:col>
          <xdr:colOff>295275</xdr:colOff>
          <xdr:row>34</xdr:row>
          <xdr:rowOff>0</xdr:rowOff>
        </xdr:to>
        <xdr:sp macro="" textlink="">
          <xdr:nvSpPr>
            <xdr:cNvPr id="43089" name="Check Box 81" hidden="1">
              <a:extLst>
                <a:ext uri="{63B3BB69-23CF-44E3-9099-C40C66FF867C}">
                  <a14:compatExt spid="_x0000_s43089"/>
                </a:ext>
                <a:ext uri="{FF2B5EF4-FFF2-40B4-BE49-F238E27FC236}">
                  <a16:creationId xmlns:a16="http://schemas.microsoft.com/office/drawing/2014/main" id="{00000000-0008-0000-1000-000051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33</xdr:row>
          <xdr:rowOff>238125</xdr:rowOff>
        </xdr:from>
        <xdr:to>
          <xdr:col>6</xdr:col>
          <xdr:colOff>295275</xdr:colOff>
          <xdr:row>35</xdr:row>
          <xdr:rowOff>0</xdr:rowOff>
        </xdr:to>
        <xdr:sp macro="" textlink="">
          <xdr:nvSpPr>
            <xdr:cNvPr id="43090" name="Check Box 82" hidden="1">
              <a:extLst>
                <a:ext uri="{63B3BB69-23CF-44E3-9099-C40C66FF867C}">
                  <a14:compatExt spid="_x0000_s43090"/>
                </a:ext>
                <a:ext uri="{FF2B5EF4-FFF2-40B4-BE49-F238E27FC236}">
                  <a16:creationId xmlns:a16="http://schemas.microsoft.com/office/drawing/2014/main" id="{00000000-0008-0000-1000-000052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32</xdr:row>
          <xdr:rowOff>238125</xdr:rowOff>
        </xdr:from>
        <xdr:to>
          <xdr:col>10</xdr:col>
          <xdr:colOff>295275</xdr:colOff>
          <xdr:row>34</xdr:row>
          <xdr:rowOff>0</xdr:rowOff>
        </xdr:to>
        <xdr:sp macro="" textlink="">
          <xdr:nvSpPr>
            <xdr:cNvPr id="43091" name="Check Box 83" hidden="1">
              <a:extLst>
                <a:ext uri="{63B3BB69-23CF-44E3-9099-C40C66FF867C}">
                  <a14:compatExt spid="_x0000_s43091"/>
                </a:ext>
                <a:ext uri="{FF2B5EF4-FFF2-40B4-BE49-F238E27FC236}">
                  <a16:creationId xmlns:a16="http://schemas.microsoft.com/office/drawing/2014/main" id="{00000000-0008-0000-1000-000053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32</xdr:row>
          <xdr:rowOff>238125</xdr:rowOff>
        </xdr:from>
        <xdr:to>
          <xdr:col>14</xdr:col>
          <xdr:colOff>295275</xdr:colOff>
          <xdr:row>34</xdr:row>
          <xdr:rowOff>0</xdr:rowOff>
        </xdr:to>
        <xdr:sp macro="" textlink="">
          <xdr:nvSpPr>
            <xdr:cNvPr id="43092" name="Check Box 84" hidden="1">
              <a:extLst>
                <a:ext uri="{63B3BB69-23CF-44E3-9099-C40C66FF867C}">
                  <a14:compatExt spid="_x0000_s43092"/>
                </a:ext>
                <a:ext uri="{FF2B5EF4-FFF2-40B4-BE49-F238E27FC236}">
                  <a16:creationId xmlns:a16="http://schemas.microsoft.com/office/drawing/2014/main" id="{00000000-0008-0000-1000-000054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33</xdr:row>
          <xdr:rowOff>238125</xdr:rowOff>
        </xdr:from>
        <xdr:to>
          <xdr:col>10</xdr:col>
          <xdr:colOff>295275</xdr:colOff>
          <xdr:row>35</xdr:row>
          <xdr:rowOff>0</xdr:rowOff>
        </xdr:to>
        <xdr:sp macro="" textlink="">
          <xdr:nvSpPr>
            <xdr:cNvPr id="43093" name="Check Box 85" hidden="1">
              <a:extLst>
                <a:ext uri="{63B3BB69-23CF-44E3-9099-C40C66FF867C}">
                  <a14:compatExt spid="_x0000_s43093"/>
                </a:ext>
                <a:ext uri="{FF2B5EF4-FFF2-40B4-BE49-F238E27FC236}">
                  <a16:creationId xmlns:a16="http://schemas.microsoft.com/office/drawing/2014/main" id="{00000000-0008-0000-1000-000055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33</xdr:row>
          <xdr:rowOff>238125</xdr:rowOff>
        </xdr:from>
        <xdr:to>
          <xdr:col>14</xdr:col>
          <xdr:colOff>295275</xdr:colOff>
          <xdr:row>35</xdr:row>
          <xdr:rowOff>0</xdr:rowOff>
        </xdr:to>
        <xdr:sp macro="" textlink="">
          <xdr:nvSpPr>
            <xdr:cNvPr id="43094" name="Check Box 86" hidden="1">
              <a:extLst>
                <a:ext uri="{63B3BB69-23CF-44E3-9099-C40C66FF867C}">
                  <a14:compatExt spid="_x0000_s43094"/>
                </a:ext>
                <a:ext uri="{FF2B5EF4-FFF2-40B4-BE49-F238E27FC236}">
                  <a16:creationId xmlns:a16="http://schemas.microsoft.com/office/drawing/2014/main" id="{00000000-0008-0000-1000-000056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238125</xdr:rowOff>
        </xdr:from>
        <xdr:to>
          <xdr:col>6</xdr:col>
          <xdr:colOff>295275</xdr:colOff>
          <xdr:row>36</xdr:row>
          <xdr:rowOff>0</xdr:rowOff>
        </xdr:to>
        <xdr:sp macro="" textlink="">
          <xdr:nvSpPr>
            <xdr:cNvPr id="43095" name="Check Box 87" hidden="1">
              <a:extLst>
                <a:ext uri="{63B3BB69-23CF-44E3-9099-C40C66FF867C}">
                  <a14:compatExt spid="_x0000_s43095"/>
                </a:ext>
                <a:ext uri="{FF2B5EF4-FFF2-40B4-BE49-F238E27FC236}">
                  <a16:creationId xmlns:a16="http://schemas.microsoft.com/office/drawing/2014/main" id="{00000000-0008-0000-1000-000057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34</xdr:row>
          <xdr:rowOff>238125</xdr:rowOff>
        </xdr:from>
        <xdr:to>
          <xdr:col>10</xdr:col>
          <xdr:colOff>295275</xdr:colOff>
          <xdr:row>36</xdr:row>
          <xdr:rowOff>0</xdr:rowOff>
        </xdr:to>
        <xdr:sp macro="" textlink="">
          <xdr:nvSpPr>
            <xdr:cNvPr id="43096" name="Check Box 88" hidden="1">
              <a:extLst>
                <a:ext uri="{63B3BB69-23CF-44E3-9099-C40C66FF867C}">
                  <a14:compatExt spid="_x0000_s43096"/>
                </a:ext>
                <a:ext uri="{FF2B5EF4-FFF2-40B4-BE49-F238E27FC236}">
                  <a16:creationId xmlns:a16="http://schemas.microsoft.com/office/drawing/2014/main" id="{00000000-0008-0000-1000-000058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28</xdr:row>
          <xdr:rowOff>0</xdr:rowOff>
        </xdr:from>
        <xdr:to>
          <xdr:col>26</xdr:col>
          <xdr:colOff>295275</xdr:colOff>
          <xdr:row>28</xdr:row>
          <xdr:rowOff>228600</xdr:rowOff>
        </xdr:to>
        <xdr:sp macro="" textlink="">
          <xdr:nvSpPr>
            <xdr:cNvPr id="43097" name="Check Box 89" hidden="1">
              <a:extLst>
                <a:ext uri="{63B3BB69-23CF-44E3-9099-C40C66FF867C}">
                  <a14:compatExt spid="_x0000_s43097"/>
                </a:ext>
                <a:ext uri="{FF2B5EF4-FFF2-40B4-BE49-F238E27FC236}">
                  <a16:creationId xmlns:a16="http://schemas.microsoft.com/office/drawing/2014/main" id="{00000000-0008-0000-1000-000059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28</xdr:row>
          <xdr:rowOff>0</xdr:rowOff>
        </xdr:from>
        <xdr:to>
          <xdr:col>29</xdr:col>
          <xdr:colOff>295275</xdr:colOff>
          <xdr:row>28</xdr:row>
          <xdr:rowOff>228600</xdr:rowOff>
        </xdr:to>
        <xdr:sp macro="" textlink="">
          <xdr:nvSpPr>
            <xdr:cNvPr id="43098" name="Check Box 90" hidden="1">
              <a:extLst>
                <a:ext uri="{63B3BB69-23CF-44E3-9099-C40C66FF867C}">
                  <a14:compatExt spid="_x0000_s43098"/>
                </a:ext>
                <a:ext uri="{FF2B5EF4-FFF2-40B4-BE49-F238E27FC236}">
                  <a16:creationId xmlns:a16="http://schemas.microsoft.com/office/drawing/2014/main" id="{00000000-0008-0000-1000-00005A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31</xdr:row>
          <xdr:rowOff>0</xdr:rowOff>
        </xdr:from>
        <xdr:to>
          <xdr:col>24</xdr:col>
          <xdr:colOff>295275</xdr:colOff>
          <xdr:row>31</xdr:row>
          <xdr:rowOff>228600</xdr:rowOff>
        </xdr:to>
        <xdr:sp macro="" textlink="">
          <xdr:nvSpPr>
            <xdr:cNvPr id="43099" name="Check Box 91" hidden="1">
              <a:extLst>
                <a:ext uri="{63B3BB69-23CF-44E3-9099-C40C66FF867C}">
                  <a14:compatExt spid="_x0000_s43099"/>
                </a:ext>
                <a:ext uri="{FF2B5EF4-FFF2-40B4-BE49-F238E27FC236}">
                  <a16:creationId xmlns:a16="http://schemas.microsoft.com/office/drawing/2014/main" id="{00000000-0008-0000-1000-00005B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31</xdr:row>
          <xdr:rowOff>9525</xdr:rowOff>
        </xdr:from>
        <xdr:to>
          <xdr:col>31</xdr:col>
          <xdr:colOff>295275</xdr:colOff>
          <xdr:row>31</xdr:row>
          <xdr:rowOff>228600</xdr:rowOff>
        </xdr:to>
        <xdr:sp macro="" textlink="">
          <xdr:nvSpPr>
            <xdr:cNvPr id="43100" name="Check Box 92" hidden="1">
              <a:extLst>
                <a:ext uri="{63B3BB69-23CF-44E3-9099-C40C66FF867C}">
                  <a14:compatExt spid="_x0000_s43100"/>
                </a:ext>
                <a:ext uri="{FF2B5EF4-FFF2-40B4-BE49-F238E27FC236}">
                  <a16:creationId xmlns:a16="http://schemas.microsoft.com/office/drawing/2014/main" id="{00000000-0008-0000-1000-00005C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47625</xdr:colOff>
          <xdr:row>34</xdr:row>
          <xdr:rowOff>0</xdr:rowOff>
        </xdr:from>
        <xdr:to>
          <xdr:col>26</xdr:col>
          <xdr:colOff>295275</xdr:colOff>
          <xdr:row>34</xdr:row>
          <xdr:rowOff>228600</xdr:rowOff>
        </xdr:to>
        <xdr:sp macro="" textlink="">
          <xdr:nvSpPr>
            <xdr:cNvPr id="43101" name="Check Box 93" hidden="1">
              <a:extLst>
                <a:ext uri="{63B3BB69-23CF-44E3-9099-C40C66FF867C}">
                  <a14:compatExt spid="_x0000_s43101"/>
                </a:ext>
                <a:ext uri="{FF2B5EF4-FFF2-40B4-BE49-F238E27FC236}">
                  <a16:creationId xmlns:a16="http://schemas.microsoft.com/office/drawing/2014/main" id="{00000000-0008-0000-1000-00005D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57150</xdr:colOff>
          <xdr:row>34</xdr:row>
          <xdr:rowOff>0</xdr:rowOff>
        </xdr:from>
        <xdr:to>
          <xdr:col>29</xdr:col>
          <xdr:colOff>295275</xdr:colOff>
          <xdr:row>34</xdr:row>
          <xdr:rowOff>228600</xdr:rowOff>
        </xdr:to>
        <xdr:sp macro="" textlink="">
          <xdr:nvSpPr>
            <xdr:cNvPr id="43102" name="Check Box 94" hidden="1">
              <a:extLst>
                <a:ext uri="{63B3BB69-23CF-44E3-9099-C40C66FF867C}">
                  <a14:compatExt spid="_x0000_s43102"/>
                </a:ext>
                <a:ext uri="{FF2B5EF4-FFF2-40B4-BE49-F238E27FC236}">
                  <a16:creationId xmlns:a16="http://schemas.microsoft.com/office/drawing/2014/main" id="{00000000-0008-0000-1000-00005E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31</xdr:row>
          <xdr:rowOff>114300</xdr:rowOff>
        </xdr:from>
        <xdr:to>
          <xdr:col>8</xdr:col>
          <xdr:colOff>0</xdr:colOff>
          <xdr:row>32</xdr:row>
          <xdr:rowOff>104775</xdr:rowOff>
        </xdr:to>
        <xdr:sp macro="" textlink="">
          <xdr:nvSpPr>
            <xdr:cNvPr id="43103" name="Check Box 95" hidden="1">
              <a:extLst>
                <a:ext uri="{63B3BB69-23CF-44E3-9099-C40C66FF867C}">
                  <a14:compatExt spid="_x0000_s43103"/>
                </a:ext>
                <a:ext uri="{FF2B5EF4-FFF2-40B4-BE49-F238E27FC236}">
                  <a16:creationId xmlns:a16="http://schemas.microsoft.com/office/drawing/2014/main" id="{00000000-0008-0000-1000-00005F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31</xdr:row>
          <xdr:rowOff>114300</xdr:rowOff>
        </xdr:from>
        <xdr:to>
          <xdr:col>15</xdr:col>
          <xdr:colOff>0</xdr:colOff>
          <xdr:row>32</xdr:row>
          <xdr:rowOff>104775</xdr:rowOff>
        </xdr:to>
        <xdr:sp macro="" textlink="">
          <xdr:nvSpPr>
            <xdr:cNvPr id="43104" name="Check Box 96" hidden="1">
              <a:extLst>
                <a:ext uri="{63B3BB69-23CF-44E3-9099-C40C66FF867C}">
                  <a14:compatExt spid="_x0000_s43104"/>
                </a:ext>
                <a:ext uri="{FF2B5EF4-FFF2-40B4-BE49-F238E27FC236}">
                  <a16:creationId xmlns:a16="http://schemas.microsoft.com/office/drawing/2014/main" id="{00000000-0008-0000-1000-000060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32</xdr:row>
          <xdr:rowOff>238125</xdr:rowOff>
        </xdr:from>
        <xdr:to>
          <xdr:col>6</xdr:col>
          <xdr:colOff>295275</xdr:colOff>
          <xdr:row>34</xdr:row>
          <xdr:rowOff>0</xdr:rowOff>
        </xdr:to>
        <xdr:sp macro="" textlink="">
          <xdr:nvSpPr>
            <xdr:cNvPr id="43105" name="Check Box 97" hidden="1">
              <a:extLst>
                <a:ext uri="{63B3BB69-23CF-44E3-9099-C40C66FF867C}">
                  <a14:compatExt spid="_x0000_s43105"/>
                </a:ext>
                <a:ext uri="{FF2B5EF4-FFF2-40B4-BE49-F238E27FC236}">
                  <a16:creationId xmlns:a16="http://schemas.microsoft.com/office/drawing/2014/main" id="{00000000-0008-0000-1000-000061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32</xdr:row>
          <xdr:rowOff>238125</xdr:rowOff>
        </xdr:from>
        <xdr:to>
          <xdr:col>10</xdr:col>
          <xdr:colOff>295275</xdr:colOff>
          <xdr:row>34</xdr:row>
          <xdr:rowOff>0</xdr:rowOff>
        </xdr:to>
        <xdr:sp macro="" textlink="">
          <xdr:nvSpPr>
            <xdr:cNvPr id="43106" name="Check Box 98" hidden="1">
              <a:extLst>
                <a:ext uri="{63B3BB69-23CF-44E3-9099-C40C66FF867C}">
                  <a14:compatExt spid="_x0000_s43106"/>
                </a:ext>
                <a:ext uri="{FF2B5EF4-FFF2-40B4-BE49-F238E27FC236}">
                  <a16:creationId xmlns:a16="http://schemas.microsoft.com/office/drawing/2014/main" id="{00000000-0008-0000-1000-000062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32</xdr:row>
          <xdr:rowOff>238125</xdr:rowOff>
        </xdr:from>
        <xdr:to>
          <xdr:col>14</xdr:col>
          <xdr:colOff>295275</xdr:colOff>
          <xdr:row>34</xdr:row>
          <xdr:rowOff>0</xdr:rowOff>
        </xdr:to>
        <xdr:sp macro="" textlink="">
          <xdr:nvSpPr>
            <xdr:cNvPr id="43107" name="Check Box 99" hidden="1">
              <a:extLst>
                <a:ext uri="{63B3BB69-23CF-44E3-9099-C40C66FF867C}">
                  <a14:compatExt spid="_x0000_s43107"/>
                </a:ext>
                <a:ext uri="{FF2B5EF4-FFF2-40B4-BE49-F238E27FC236}">
                  <a16:creationId xmlns:a16="http://schemas.microsoft.com/office/drawing/2014/main" id="{00000000-0008-0000-1000-000063A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2</xdr:row>
          <xdr:rowOff>133350</xdr:rowOff>
        </xdr:from>
        <xdr:to>
          <xdr:col>6</xdr:col>
          <xdr:colOff>314325</xdr:colOff>
          <xdr:row>3</xdr:row>
          <xdr:rowOff>123825</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1100-00000C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xdr:row>
          <xdr:rowOff>123825</xdr:rowOff>
        </xdr:from>
        <xdr:to>
          <xdr:col>12</xdr:col>
          <xdr:colOff>276225</xdr:colOff>
          <xdr:row>3</xdr:row>
          <xdr:rowOff>123825</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1100-00000D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xdr:row>
          <xdr:rowOff>114300</xdr:rowOff>
        </xdr:from>
        <xdr:to>
          <xdr:col>25</xdr:col>
          <xdr:colOff>314325</xdr:colOff>
          <xdr:row>3</xdr:row>
          <xdr:rowOff>123825</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1100-00000E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47625</xdr:colOff>
          <xdr:row>2</xdr:row>
          <xdr:rowOff>133350</xdr:rowOff>
        </xdr:from>
        <xdr:to>
          <xdr:col>28</xdr:col>
          <xdr:colOff>285750</xdr:colOff>
          <xdr:row>3</xdr:row>
          <xdr:rowOff>133350</xdr:rowOff>
        </xdr:to>
        <xdr:sp macro="" textlink="">
          <xdr:nvSpPr>
            <xdr:cNvPr id="57359" name="Check Box 15" hidden="1">
              <a:extLst>
                <a:ext uri="{63B3BB69-23CF-44E3-9099-C40C66FF867C}">
                  <a14:compatExt spid="_x0000_s57359"/>
                </a:ext>
                <a:ext uri="{FF2B5EF4-FFF2-40B4-BE49-F238E27FC236}">
                  <a16:creationId xmlns:a16="http://schemas.microsoft.com/office/drawing/2014/main" id="{00000000-0008-0000-1100-00000F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xdr:row>
          <xdr:rowOff>123825</xdr:rowOff>
        </xdr:from>
        <xdr:to>
          <xdr:col>18</xdr:col>
          <xdr:colOff>314325</xdr:colOff>
          <xdr:row>3</xdr:row>
          <xdr:rowOff>123825</xdr:rowOff>
        </xdr:to>
        <xdr:sp macro="" textlink="">
          <xdr:nvSpPr>
            <xdr:cNvPr id="57360" name="Check Box 16" hidden="1">
              <a:extLst>
                <a:ext uri="{63B3BB69-23CF-44E3-9099-C40C66FF867C}">
                  <a14:compatExt spid="_x0000_s57360"/>
                </a:ext>
                <a:ext uri="{FF2B5EF4-FFF2-40B4-BE49-F238E27FC236}">
                  <a16:creationId xmlns:a16="http://schemas.microsoft.com/office/drawing/2014/main" id="{00000000-0008-0000-1100-000010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2</xdr:row>
          <xdr:rowOff>104775</xdr:rowOff>
        </xdr:from>
        <xdr:to>
          <xdr:col>21</xdr:col>
          <xdr:colOff>314325</xdr:colOff>
          <xdr:row>3</xdr:row>
          <xdr:rowOff>123825</xdr:rowOff>
        </xdr:to>
        <xdr:sp macro="" textlink="">
          <xdr:nvSpPr>
            <xdr:cNvPr id="57361" name="Check Box 17" hidden="1">
              <a:extLst>
                <a:ext uri="{63B3BB69-23CF-44E3-9099-C40C66FF867C}">
                  <a14:compatExt spid="_x0000_s57361"/>
                </a:ext>
                <a:ext uri="{FF2B5EF4-FFF2-40B4-BE49-F238E27FC236}">
                  <a16:creationId xmlns:a16="http://schemas.microsoft.com/office/drawing/2014/main" id="{00000000-0008-0000-1100-000011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4</xdr:row>
          <xdr:rowOff>104775</xdr:rowOff>
        </xdr:from>
        <xdr:to>
          <xdr:col>18</xdr:col>
          <xdr:colOff>314325</xdr:colOff>
          <xdr:row>5</xdr:row>
          <xdr:rowOff>104775</xdr:rowOff>
        </xdr:to>
        <xdr:sp macro="" textlink="">
          <xdr:nvSpPr>
            <xdr:cNvPr id="57362" name="Check Box 18" hidden="1">
              <a:extLst>
                <a:ext uri="{63B3BB69-23CF-44E3-9099-C40C66FF867C}">
                  <a14:compatExt spid="_x0000_s57362"/>
                </a:ext>
                <a:ext uri="{FF2B5EF4-FFF2-40B4-BE49-F238E27FC236}">
                  <a16:creationId xmlns:a16="http://schemas.microsoft.com/office/drawing/2014/main" id="{00000000-0008-0000-1100-000012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4</xdr:row>
          <xdr:rowOff>114300</xdr:rowOff>
        </xdr:from>
        <xdr:to>
          <xdr:col>25</xdr:col>
          <xdr:colOff>295275</xdr:colOff>
          <xdr:row>5</xdr:row>
          <xdr:rowOff>123825</xdr:rowOff>
        </xdr:to>
        <xdr:sp macro="" textlink="">
          <xdr:nvSpPr>
            <xdr:cNvPr id="57363" name="Check Box 19" hidden="1">
              <a:extLst>
                <a:ext uri="{63B3BB69-23CF-44E3-9099-C40C66FF867C}">
                  <a14:compatExt spid="_x0000_s57363"/>
                </a:ext>
                <a:ext uri="{FF2B5EF4-FFF2-40B4-BE49-F238E27FC236}">
                  <a16:creationId xmlns:a16="http://schemas.microsoft.com/office/drawing/2014/main" id="{00000000-0008-0000-1100-000013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xdr:row>
          <xdr:rowOff>104775</xdr:rowOff>
        </xdr:from>
        <xdr:to>
          <xdr:col>21</xdr:col>
          <xdr:colOff>314325</xdr:colOff>
          <xdr:row>5</xdr:row>
          <xdr:rowOff>104775</xdr:rowOff>
        </xdr:to>
        <xdr:sp macro="" textlink="">
          <xdr:nvSpPr>
            <xdr:cNvPr id="57364" name="Check Box 20" hidden="1">
              <a:extLst>
                <a:ext uri="{63B3BB69-23CF-44E3-9099-C40C66FF867C}">
                  <a14:compatExt spid="_x0000_s57364"/>
                </a:ext>
                <a:ext uri="{FF2B5EF4-FFF2-40B4-BE49-F238E27FC236}">
                  <a16:creationId xmlns:a16="http://schemas.microsoft.com/office/drawing/2014/main" id="{00000000-0008-0000-1100-000014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4</xdr:row>
          <xdr:rowOff>104775</xdr:rowOff>
        </xdr:from>
        <xdr:to>
          <xdr:col>28</xdr:col>
          <xdr:colOff>295275</xdr:colOff>
          <xdr:row>5</xdr:row>
          <xdr:rowOff>104775</xdr:rowOff>
        </xdr:to>
        <xdr:sp macro="" textlink="">
          <xdr:nvSpPr>
            <xdr:cNvPr id="57365" name="Check Box 21" hidden="1">
              <a:extLst>
                <a:ext uri="{63B3BB69-23CF-44E3-9099-C40C66FF867C}">
                  <a14:compatExt spid="_x0000_s57365"/>
                </a:ext>
                <a:ext uri="{FF2B5EF4-FFF2-40B4-BE49-F238E27FC236}">
                  <a16:creationId xmlns:a16="http://schemas.microsoft.com/office/drawing/2014/main" id="{00000000-0008-0000-1100-000015E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2</xdr:row>
          <xdr:rowOff>0</xdr:rowOff>
        </xdr:from>
        <xdr:to>
          <xdr:col>7</xdr:col>
          <xdr:colOff>114300</xdr:colOff>
          <xdr:row>4</xdr:row>
          <xdr:rowOff>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200-000001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xdr:row>
          <xdr:rowOff>0</xdr:rowOff>
        </xdr:from>
        <xdr:to>
          <xdr:col>10</xdr:col>
          <xdr:colOff>114300</xdr:colOff>
          <xdr:row>4</xdr:row>
          <xdr:rowOff>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200-000002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95250</xdr:colOff>
          <xdr:row>14</xdr:row>
          <xdr:rowOff>114300</xdr:rowOff>
        </xdr:from>
        <xdr:to>
          <xdr:col>5</xdr:col>
          <xdr:colOff>0</xdr:colOff>
          <xdr:row>15</xdr:row>
          <xdr:rowOff>123825</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400-00000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16</xdr:row>
          <xdr:rowOff>114300</xdr:rowOff>
        </xdr:from>
        <xdr:to>
          <xdr:col>5</xdr:col>
          <xdr:colOff>0</xdr:colOff>
          <xdr:row>17</xdr:row>
          <xdr:rowOff>123825</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400-00000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25</xdr:row>
          <xdr:rowOff>0</xdr:rowOff>
        </xdr:from>
        <xdr:to>
          <xdr:col>7</xdr:col>
          <xdr:colOff>276225</xdr:colOff>
          <xdr:row>26</xdr:row>
          <xdr:rowOff>9525</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400-00000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26</xdr:row>
          <xdr:rowOff>0</xdr:rowOff>
        </xdr:from>
        <xdr:to>
          <xdr:col>7</xdr:col>
          <xdr:colOff>276225</xdr:colOff>
          <xdr:row>27</xdr:row>
          <xdr:rowOff>9525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400-00000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27</xdr:row>
          <xdr:rowOff>0</xdr:rowOff>
        </xdr:from>
        <xdr:to>
          <xdr:col>7</xdr:col>
          <xdr:colOff>276225</xdr:colOff>
          <xdr:row>28</xdr:row>
          <xdr:rowOff>9525</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400-00000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28</xdr:row>
          <xdr:rowOff>0</xdr:rowOff>
        </xdr:from>
        <xdr:to>
          <xdr:col>7</xdr:col>
          <xdr:colOff>276225</xdr:colOff>
          <xdr:row>29</xdr:row>
          <xdr:rowOff>9525</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400-00000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0</xdr:rowOff>
        </xdr:from>
        <xdr:to>
          <xdr:col>7</xdr:col>
          <xdr:colOff>276225</xdr:colOff>
          <xdr:row>31</xdr:row>
          <xdr:rowOff>9525</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400-00000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276225</xdr:colOff>
          <xdr:row>32</xdr:row>
          <xdr:rowOff>9525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400-00000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32</xdr:row>
          <xdr:rowOff>0</xdr:rowOff>
        </xdr:from>
        <xdr:to>
          <xdr:col>7</xdr:col>
          <xdr:colOff>276225</xdr:colOff>
          <xdr:row>33</xdr:row>
          <xdr:rowOff>9525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400-00000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33</xdr:row>
          <xdr:rowOff>0</xdr:rowOff>
        </xdr:from>
        <xdr:to>
          <xdr:col>7</xdr:col>
          <xdr:colOff>276225</xdr:colOff>
          <xdr:row>34</xdr:row>
          <xdr:rowOff>9525</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400-00000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35</xdr:row>
          <xdr:rowOff>0</xdr:rowOff>
        </xdr:from>
        <xdr:to>
          <xdr:col>7</xdr:col>
          <xdr:colOff>276225</xdr:colOff>
          <xdr:row>36</xdr:row>
          <xdr:rowOff>9525</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400-00000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36</xdr:row>
          <xdr:rowOff>0</xdr:rowOff>
        </xdr:from>
        <xdr:to>
          <xdr:col>7</xdr:col>
          <xdr:colOff>276225</xdr:colOff>
          <xdr:row>37</xdr:row>
          <xdr:rowOff>9525</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400-00000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400-00000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0</xdr:rowOff>
        </xdr:from>
        <xdr:to>
          <xdr:col>7</xdr:col>
          <xdr:colOff>276225</xdr:colOff>
          <xdr:row>40</xdr:row>
          <xdr:rowOff>9525</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400-00000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400-00000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41</xdr:row>
          <xdr:rowOff>0</xdr:rowOff>
        </xdr:from>
        <xdr:to>
          <xdr:col>11</xdr:col>
          <xdr:colOff>276225</xdr:colOff>
          <xdr:row>42</xdr:row>
          <xdr:rowOff>9525</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400-00001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0</xdr:rowOff>
        </xdr:from>
        <xdr:to>
          <xdr:col>14</xdr:col>
          <xdr:colOff>276225</xdr:colOff>
          <xdr:row>42</xdr:row>
          <xdr:rowOff>9525</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400-00001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400-00001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400-00001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39</xdr:row>
          <xdr:rowOff>114300</xdr:rowOff>
        </xdr:from>
        <xdr:to>
          <xdr:col>5</xdr:col>
          <xdr:colOff>0</xdr:colOff>
          <xdr:row>40</xdr:row>
          <xdr:rowOff>123825</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400-00001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36</xdr:row>
          <xdr:rowOff>114300</xdr:rowOff>
        </xdr:from>
        <xdr:to>
          <xdr:col>5</xdr:col>
          <xdr:colOff>0</xdr:colOff>
          <xdr:row>37</xdr:row>
          <xdr:rowOff>123825</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400-00001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114300</xdr:rowOff>
        </xdr:from>
        <xdr:to>
          <xdr:col>5</xdr:col>
          <xdr:colOff>0</xdr:colOff>
          <xdr:row>19</xdr:row>
          <xdr:rowOff>123825</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400-00001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123825</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400-00001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123825</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400-00001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xdr:row>
          <xdr:rowOff>114300</xdr:rowOff>
        </xdr:from>
        <xdr:to>
          <xdr:col>40</xdr:col>
          <xdr:colOff>0</xdr:colOff>
          <xdr:row>3</xdr:row>
          <xdr:rowOff>104775</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400-00001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6</xdr:row>
          <xdr:rowOff>114300</xdr:rowOff>
        </xdr:from>
        <xdr:to>
          <xdr:col>34</xdr:col>
          <xdr:colOff>0</xdr:colOff>
          <xdr:row>7</xdr:row>
          <xdr:rowOff>123825</xdr:rowOff>
        </xdr:to>
        <xdr:sp macro="" textlink="">
          <xdr:nvSpPr>
            <xdr:cNvPr id="28698" name="Check Box 26" hidden="1">
              <a:extLst>
                <a:ext uri="{63B3BB69-23CF-44E3-9099-C40C66FF867C}">
                  <a14:compatExt spid="_x0000_s28698"/>
                </a:ext>
                <a:ext uri="{FF2B5EF4-FFF2-40B4-BE49-F238E27FC236}">
                  <a16:creationId xmlns:a16="http://schemas.microsoft.com/office/drawing/2014/main" id="{00000000-0008-0000-1400-00001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xdr:row>
          <xdr:rowOff>114300</xdr:rowOff>
        </xdr:from>
        <xdr:to>
          <xdr:col>38</xdr:col>
          <xdr:colOff>0</xdr:colOff>
          <xdr:row>7</xdr:row>
          <xdr:rowOff>123825</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1400-00001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11</xdr:row>
          <xdr:rowOff>114300</xdr:rowOff>
        </xdr:from>
        <xdr:to>
          <xdr:col>32</xdr:col>
          <xdr:colOff>0</xdr:colOff>
          <xdr:row>12</xdr:row>
          <xdr:rowOff>104775</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1400-00001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11</xdr:row>
          <xdr:rowOff>114300</xdr:rowOff>
        </xdr:from>
        <xdr:to>
          <xdr:col>40</xdr:col>
          <xdr:colOff>0</xdr:colOff>
          <xdr:row>12</xdr:row>
          <xdr:rowOff>104775</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00000000-0008-0000-1400-00001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15</xdr:row>
          <xdr:rowOff>114300</xdr:rowOff>
        </xdr:from>
        <xdr:to>
          <xdr:col>32</xdr:col>
          <xdr:colOff>0</xdr:colOff>
          <xdr:row>16</xdr:row>
          <xdr:rowOff>123825</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400-00001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15</xdr:row>
          <xdr:rowOff>114300</xdr:rowOff>
        </xdr:from>
        <xdr:to>
          <xdr:col>40</xdr:col>
          <xdr:colOff>0</xdr:colOff>
          <xdr:row>16</xdr:row>
          <xdr:rowOff>123825</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400-00001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400-00002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27</xdr:row>
          <xdr:rowOff>114300</xdr:rowOff>
        </xdr:from>
        <xdr:to>
          <xdr:col>40</xdr:col>
          <xdr:colOff>0</xdr:colOff>
          <xdr:row>28</xdr:row>
          <xdr:rowOff>104775</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400-00002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35</xdr:row>
          <xdr:rowOff>114300</xdr:rowOff>
        </xdr:from>
        <xdr:to>
          <xdr:col>34</xdr:col>
          <xdr:colOff>0</xdr:colOff>
          <xdr:row>36</xdr:row>
          <xdr:rowOff>104775</xdr:rowOff>
        </xdr:to>
        <xdr:sp macro="" textlink="">
          <xdr:nvSpPr>
            <xdr:cNvPr id="28706" name="Check Box 34" hidden="1">
              <a:extLst>
                <a:ext uri="{63B3BB69-23CF-44E3-9099-C40C66FF867C}">
                  <a14:compatExt spid="_x0000_s28706"/>
                </a:ext>
                <a:ext uri="{FF2B5EF4-FFF2-40B4-BE49-F238E27FC236}">
                  <a16:creationId xmlns:a16="http://schemas.microsoft.com/office/drawing/2014/main" id="{00000000-0008-0000-1400-00002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114300</xdr:rowOff>
        </xdr:from>
        <xdr:to>
          <xdr:col>38</xdr:col>
          <xdr:colOff>0</xdr:colOff>
          <xdr:row>36</xdr:row>
          <xdr:rowOff>104775</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00000000-0008-0000-1400-00002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38</xdr:row>
          <xdr:rowOff>0</xdr:rowOff>
        </xdr:from>
        <xdr:to>
          <xdr:col>7</xdr:col>
          <xdr:colOff>276225</xdr:colOff>
          <xdr:row>39</xdr:row>
          <xdr:rowOff>9525</xdr:rowOff>
        </xdr:to>
        <xdr:sp macro="" textlink="">
          <xdr:nvSpPr>
            <xdr:cNvPr id="28708" name="Check Box 36" hidden="1">
              <a:extLst>
                <a:ext uri="{63B3BB69-23CF-44E3-9099-C40C66FF867C}">
                  <a14:compatExt spid="_x0000_s28708"/>
                </a:ext>
                <a:ext uri="{FF2B5EF4-FFF2-40B4-BE49-F238E27FC236}">
                  <a16:creationId xmlns:a16="http://schemas.microsoft.com/office/drawing/2014/main" id="{00000000-0008-0000-1400-00002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xdr:row>
          <xdr:rowOff>114300</xdr:rowOff>
        </xdr:from>
        <xdr:to>
          <xdr:col>36</xdr:col>
          <xdr:colOff>0</xdr:colOff>
          <xdr:row>2</xdr:row>
          <xdr:rowOff>114300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500-000001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xdr:row>
          <xdr:rowOff>114300</xdr:rowOff>
        </xdr:from>
        <xdr:to>
          <xdr:col>39</xdr:col>
          <xdr:colOff>0</xdr:colOff>
          <xdr:row>2</xdr:row>
          <xdr:rowOff>114300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500-000002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3</xdr:row>
          <xdr:rowOff>114300</xdr:rowOff>
        </xdr:from>
        <xdr:to>
          <xdr:col>36</xdr:col>
          <xdr:colOff>0</xdr:colOff>
          <xdr:row>4</xdr:row>
          <xdr:rowOff>114300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500-000003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3</xdr:row>
          <xdr:rowOff>114300</xdr:rowOff>
        </xdr:from>
        <xdr:to>
          <xdr:col>39</xdr:col>
          <xdr:colOff>0</xdr:colOff>
          <xdr:row>4</xdr:row>
          <xdr:rowOff>114300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500-000004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5</xdr:row>
          <xdr:rowOff>114300</xdr:rowOff>
        </xdr:from>
        <xdr:to>
          <xdr:col>36</xdr:col>
          <xdr:colOff>0</xdr:colOff>
          <xdr:row>6</xdr:row>
          <xdr:rowOff>114300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500-000005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5</xdr:row>
          <xdr:rowOff>114300</xdr:rowOff>
        </xdr:from>
        <xdr:to>
          <xdr:col>39</xdr:col>
          <xdr:colOff>0</xdr:colOff>
          <xdr:row>6</xdr:row>
          <xdr:rowOff>114300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500-000006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7</xdr:row>
          <xdr:rowOff>114300</xdr:rowOff>
        </xdr:from>
        <xdr:to>
          <xdr:col>36</xdr:col>
          <xdr:colOff>0</xdr:colOff>
          <xdr:row>8</xdr:row>
          <xdr:rowOff>114300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500-000007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7</xdr:row>
          <xdr:rowOff>114300</xdr:rowOff>
        </xdr:from>
        <xdr:to>
          <xdr:col>39</xdr:col>
          <xdr:colOff>0</xdr:colOff>
          <xdr:row>8</xdr:row>
          <xdr:rowOff>114300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500-000008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9</xdr:row>
          <xdr:rowOff>114300</xdr:rowOff>
        </xdr:from>
        <xdr:to>
          <xdr:col>36</xdr:col>
          <xdr:colOff>0</xdr:colOff>
          <xdr:row>10</xdr:row>
          <xdr:rowOff>114300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500-000009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9</xdr:row>
          <xdr:rowOff>114300</xdr:rowOff>
        </xdr:from>
        <xdr:to>
          <xdr:col>39</xdr:col>
          <xdr:colOff>0</xdr:colOff>
          <xdr:row>10</xdr:row>
          <xdr:rowOff>114300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500-00000A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5</xdr:row>
          <xdr:rowOff>0</xdr:rowOff>
        </xdr:from>
        <xdr:to>
          <xdr:col>17</xdr:col>
          <xdr:colOff>276225</xdr:colOff>
          <xdr:row>6</xdr:row>
          <xdr:rowOff>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600-00000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xdr:row>
          <xdr:rowOff>0</xdr:rowOff>
        </xdr:from>
        <xdr:to>
          <xdr:col>17</xdr:col>
          <xdr:colOff>276225</xdr:colOff>
          <xdr:row>8</xdr:row>
          <xdr:rowOff>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600-00000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xdr:row>
          <xdr:rowOff>0</xdr:rowOff>
        </xdr:from>
        <xdr:to>
          <xdr:col>17</xdr:col>
          <xdr:colOff>276225</xdr:colOff>
          <xdr:row>9</xdr:row>
          <xdr:rowOff>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600-00000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10</xdr:row>
          <xdr:rowOff>0</xdr:rowOff>
        </xdr:from>
        <xdr:to>
          <xdr:col>17</xdr:col>
          <xdr:colOff>276225</xdr:colOff>
          <xdr:row>11</xdr:row>
          <xdr:rowOff>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600-00000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11</xdr:row>
          <xdr:rowOff>0</xdr:rowOff>
        </xdr:from>
        <xdr:to>
          <xdr:col>17</xdr:col>
          <xdr:colOff>276225</xdr:colOff>
          <xdr:row>12</xdr:row>
          <xdr:rowOff>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600-00000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13</xdr:row>
          <xdr:rowOff>0</xdr:rowOff>
        </xdr:from>
        <xdr:to>
          <xdr:col>17</xdr:col>
          <xdr:colOff>276225</xdr:colOff>
          <xdr:row>14</xdr:row>
          <xdr:rowOff>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600-000006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14</xdr:row>
          <xdr:rowOff>0</xdr:rowOff>
        </xdr:from>
        <xdr:to>
          <xdr:col>17</xdr:col>
          <xdr:colOff>276225</xdr:colOff>
          <xdr:row>15</xdr:row>
          <xdr:rowOff>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600-000007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xdr:row>
          <xdr:rowOff>0</xdr:rowOff>
        </xdr:from>
        <xdr:to>
          <xdr:col>17</xdr:col>
          <xdr:colOff>276225</xdr:colOff>
          <xdr:row>17</xdr:row>
          <xdr:rowOff>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600-000008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276225</xdr:colOff>
          <xdr:row>18</xdr:row>
          <xdr:rowOff>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600-000009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276225</xdr:colOff>
          <xdr:row>20</xdr:row>
          <xdr:rowOff>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600-00000A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0</xdr:rowOff>
        </xdr:from>
        <xdr:to>
          <xdr:col>17</xdr:col>
          <xdr:colOff>276225</xdr:colOff>
          <xdr:row>21</xdr:row>
          <xdr:rowOff>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600-00000B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0</xdr:rowOff>
        </xdr:from>
        <xdr:to>
          <xdr:col>17</xdr:col>
          <xdr:colOff>276225</xdr:colOff>
          <xdr:row>23</xdr:row>
          <xdr:rowOff>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600-00000C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276225</xdr:colOff>
          <xdr:row>24</xdr:row>
          <xdr:rowOff>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600-00000D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276225</xdr:colOff>
          <xdr:row>26</xdr:row>
          <xdr:rowOff>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600-00000E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0</xdr:rowOff>
        </xdr:from>
        <xdr:to>
          <xdr:col>17</xdr:col>
          <xdr:colOff>276225</xdr:colOff>
          <xdr:row>27</xdr:row>
          <xdr:rowOff>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600-00000F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0</xdr:rowOff>
        </xdr:from>
        <xdr:to>
          <xdr:col>17</xdr:col>
          <xdr:colOff>276225</xdr:colOff>
          <xdr:row>29</xdr:row>
          <xdr:rowOff>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600-000010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276225</xdr:colOff>
          <xdr:row>36</xdr:row>
          <xdr:rowOff>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600-00001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276225</xdr:colOff>
          <xdr:row>38</xdr:row>
          <xdr:rowOff>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600-00001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0</xdr:rowOff>
        </xdr:from>
        <xdr:to>
          <xdr:col>39</xdr:col>
          <xdr:colOff>276225</xdr:colOff>
          <xdr:row>6</xdr:row>
          <xdr:rowOff>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600-00001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0</xdr:rowOff>
        </xdr:from>
        <xdr:to>
          <xdr:col>39</xdr:col>
          <xdr:colOff>276225</xdr:colOff>
          <xdr:row>8</xdr:row>
          <xdr:rowOff>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600-00001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xdr:row>
          <xdr:rowOff>0</xdr:rowOff>
        </xdr:from>
        <xdr:to>
          <xdr:col>39</xdr:col>
          <xdr:colOff>276225</xdr:colOff>
          <xdr:row>9</xdr:row>
          <xdr:rowOff>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600-00001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39</xdr:col>
          <xdr:colOff>276225</xdr:colOff>
          <xdr:row>11</xdr:row>
          <xdr:rowOff>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600-000016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39</xdr:col>
          <xdr:colOff>276225</xdr:colOff>
          <xdr:row>12</xdr:row>
          <xdr:rowOff>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600-000017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xdr:row>
          <xdr:rowOff>0</xdr:rowOff>
        </xdr:from>
        <xdr:to>
          <xdr:col>39</xdr:col>
          <xdr:colOff>276225</xdr:colOff>
          <xdr:row>14</xdr:row>
          <xdr:rowOff>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600-000018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xdr:row>
          <xdr:rowOff>0</xdr:rowOff>
        </xdr:from>
        <xdr:to>
          <xdr:col>39</xdr:col>
          <xdr:colOff>276225</xdr:colOff>
          <xdr:row>15</xdr:row>
          <xdr:rowOff>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600-000019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0</xdr:rowOff>
        </xdr:from>
        <xdr:to>
          <xdr:col>39</xdr:col>
          <xdr:colOff>276225</xdr:colOff>
          <xdr:row>17</xdr:row>
          <xdr:rowOff>0</xdr:rowOff>
        </xdr:to>
        <xdr:sp macro="" textlink="">
          <xdr:nvSpPr>
            <xdr:cNvPr id="30746" name="Check Box 26" hidden="1">
              <a:extLst>
                <a:ext uri="{63B3BB69-23CF-44E3-9099-C40C66FF867C}">
                  <a14:compatExt spid="_x0000_s30746"/>
                </a:ext>
                <a:ext uri="{FF2B5EF4-FFF2-40B4-BE49-F238E27FC236}">
                  <a16:creationId xmlns:a16="http://schemas.microsoft.com/office/drawing/2014/main" id="{00000000-0008-0000-1600-00001A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0</xdr:rowOff>
        </xdr:from>
        <xdr:to>
          <xdr:col>39</xdr:col>
          <xdr:colOff>276225</xdr:colOff>
          <xdr:row>18</xdr:row>
          <xdr:rowOff>0</xdr:rowOff>
        </xdr:to>
        <xdr:sp macro="" textlink="">
          <xdr:nvSpPr>
            <xdr:cNvPr id="30747" name="Check Box 27" hidden="1">
              <a:extLst>
                <a:ext uri="{63B3BB69-23CF-44E3-9099-C40C66FF867C}">
                  <a14:compatExt spid="_x0000_s30747"/>
                </a:ext>
                <a:ext uri="{FF2B5EF4-FFF2-40B4-BE49-F238E27FC236}">
                  <a16:creationId xmlns:a16="http://schemas.microsoft.com/office/drawing/2014/main" id="{00000000-0008-0000-1600-00001B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xdr:row>
          <xdr:rowOff>0</xdr:rowOff>
        </xdr:from>
        <xdr:to>
          <xdr:col>39</xdr:col>
          <xdr:colOff>276225</xdr:colOff>
          <xdr:row>20</xdr:row>
          <xdr:rowOff>0</xdr:rowOff>
        </xdr:to>
        <xdr:sp macro="" textlink="">
          <xdr:nvSpPr>
            <xdr:cNvPr id="30748" name="Check Box 28" hidden="1">
              <a:extLst>
                <a:ext uri="{63B3BB69-23CF-44E3-9099-C40C66FF867C}">
                  <a14:compatExt spid="_x0000_s30748"/>
                </a:ext>
                <a:ext uri="{FF2B5EF4-FFF2-40B4-BE49-F238E27FC236}">
                  <a16:creationId xmlns:a16="http://schemas.microsoft.com/office/drawing/2014/main" id="{00000000-0008-0000-1600-00001C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xdr:row>
          <xdr:rowOff>0</xdr:rowOff>
        </xdr:from>
        <xdr:to>
          <xdr:col>39</xdr:col>
          <xdr:colOff>276225</xdr:colOff>
          <xdr:row>21</xdr:row>
          <xdr:rowOff>0</xdr:rowOff>
        </xdr:to>
        <xdr:sp macro="" textlink="">
          <xdr:nvSpPr>
            <xdr:cNvPr id="30749" name="Check Box 29" hidden="1">
              <a:extLst>
                <a:ext uri="{63B3BB69-23CF-44E3-9099-C40C66FF867C}">
                  <a14:compatExt spid="_x0000_s30749"/>
                </a:ext>
                <a:ext uri="{FF2B5EF4-FFF2-40B4-BE49-F238E27FC236}">
                  <a16:creationId xmlns:a16="http://schemas.microsoft.com/office/drawing/2014/main" id="{00000000-0008-0000-1600-00001D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0</xdr:rowOff>
        </xdr:from>
        <xdr:to>
          <xdr:col>39</xdr:col>
          <xdr:colOff>276225</xdr:colOff>
          <xdr:row>23</xdr:row>
          <xdr:rowOff>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600-00001E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xdr:row>
          <xdr:rowOff>0</xdr:rowOff>
        </xdr:from>
        <xdr:to>
          <xdr:col>39</xdr:col>
          <xdr:colOff>276225</xdr:colOff>
          <xdr:row>24</xdr:row>
          <xdr:rowOff>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600-00001F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0</xdr:rowOff>
        </xdr:from>
        <xdr:to>
          <xdr:col>39</xdr:col>
          <xdr:colOff>276225</xdr:colOff>
          <xdr:row>26</xdr:row>
          <xdr:rowOff>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600-000020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xdr:row>
          <xdr:rowOff>0</xdr:rowOff>
        </xdr:from>
        <xdr:to>
          <xdr:col>39</xdr:col>
          <xdr:colOff>276225</xdr:colOff>
          <xdr:row>27</xdr:row>
          <xdr:rowOff>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600-000021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0</xdr:rowOff>
        </xdr:from>
        <xdr:to>
          <xdr:col>39</xdr:col>
          <xdr:colOff>276225</xdr:colOff>
          <xdr:row>29</xdr:row>
          <xdr:rowOff>0</xdr:rowOff>
        </xdr:to>
        <xdr:sp macro="" textlink="">
          <xdr:nvSpPr>
            <xdr:cNvPr id="30754" name="Check Box 34" hidden="1">
              <a:extLst>
                <a:ext uri="{63B3BB69-23CF-44E3-9099-C40C66FF867C}">
                  <a14:compatExt spid="_x0000_s30754"/>
                </a:ext>
                <a:ext uri="{FF2B5EF4-FFF2-40B4-BE49-F238E27FC236}">
                  <a16:creationId xmlns:a16="http://schemas.microsoft.com/office/drawing/2014/main" id="{00000000-0008-0000-1600-000022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xdr:row>
          <xdr:rowOff>0</xdr:rowOff>
        </xdr:from>
        <xdr:to>
          <xdr:col>39</xdr:col>
          <xdr:colOff>276225</xdr:colOff>
          <xdr:row>36</xdr:row>
          <xdr:rowOff>0</xdr:rowOff>
        </xdr:to>
        <xdr:sp macro="" textlink="">
          <xdr:nvSpPr>
            <xdr:cNvPr id="30755" name="Check Box 35" hidden="1">
              <a:extLst>
                <a:ext uri="{63B3BB69-23CF-44E3-9099-C40C66FF867C}">
                  <a14:compatExt spid="_x0000_s30755"/>
                </a:ext>
                <a:ext uri="{FF2B5EF4-FFF2-40B4-BE49-F238E27FC236}">
                  <a16:creationId xmlns:a16="http://schemas.microsoft.com/office/drawing/2014/main" id="{00000000-0008-0000-1600-000023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xdr:row>
          <xdr:rowOff>0</xdr:rowOff>
        </xdr:from>
        <xdr:to>
          <xdr:col>39</xdr:col>
          <xdr:colOff>276225</xdr:colOff>
          <xdr:row>38</xdr:row>
          <xdr:rowOff>0</xdr:rowOff>
        </xdr:to>
        <xdr:sp macro="" textlink="">
          <xdr:nvSpPr>
            <xdr:cNvPr id="30756" name="Check Box 36" hidden="1">
              <a:extLst>
                <a:ext uri="{63B3BB69-23CF-44E3-9099-C40C66FF867C}">
                  <a14:compatExt spid="_x0000_s30756"/>
                </a:ext>
                <a:ext uri="{FF2B5EF4-FFF2-40B4-BE49-F238E27FC236}">
                  <a16:creationId xmlns:a16="http://schemas.microsoft.com/office/drawing/2014/main" id="{00000000-0008-0000-1600-000024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0</xdr:rowOff>
        </xdr:from>
        <xdr:to>
          <xdr:col>17</xdr:col>
          <xdr:colOff>276225</xdr:colOff>
          <xdr:row>33</xdr:row>
          <xdr:rowOff>0</xdr:rowOff>
        </xdr:to>
        <xdr:sp macro="" textlink="">
          <xdr:nvSpPr>
            <xdr:cNvPr id="30757" name="Check Box 37" hidden="1">
              <a:extLst>
                <a:ext uri="{63B3BB69-23CF-44E3-9099-C40C66FF867C}">
                  <a14:compatExt spid="_x0000_s30757"/>
                </a:ext>
                <a:ext uri="{FF2B5EF4-FFF2-40B4-BE49-F238E27FC236}">
                  <a16:creationId xmlns:a16="http://schemas.microsoft.com/office/drawing/2014/main" id="{00000000-0008-0000-1600-000025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0</xdr:rowOff>
        </xdr:from>
        <xdr:to>
          <xdr:col>17</xdr:col>
          <xdr:colOff>276225</xdr:colOff>
          <xdr:row>35</xdr:row>
          <xdr:rowOff>0</xdr:rowOff>
        </xdr:to>
        <xdr:sp macro="" textlink="">
          <xdr:nvSpPr>
            <xdr:cNvPr id="30758" name="Check Box 38" hidden="1">
              <a:extLst>
                <a:ext uri="{63B3BB69-23CF-44E3-9099-C40C66FF867C}">
                  <a14:compatExt spid="_x0000_s30758"/>
                </a:ext>
                <a:ext uri="{FF2B5EF4-FFF2-40B4-BE49-F238E27FC236}">
                  <a16:creationId xmlns:a16="http://schemas.microsoft.com/office/drawing/2014/main" id="{00000000-0008-0000-1600-000026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xdr:row>
          <xdr:rowOff>0</xdr:rowOff>
        </xdr:from>
        <xdr:to>
          <xdr:col>39</xdr:col>
          <xdr:colOff>276225</xdr:colOff>
          <xdr:row>33</xdr:row>
          <xdr:rowOff>0</xdr:rowOff>
        </xdr:to>
        <xdr:sp macro="" textlink="">
          <xdr:nvSpPr>
            <xdr:cNvPr id="30759" name="Check Box 39" hidden="1">
              <a:extLst>
                <a:ext uri="{63B3BB69-23CF-44E3-9099-C40C66FF867C}">
                  <a14:compatExt spid="_x0000_s30759"/>
                </a:ext>
                <a:ext uri="{FF2B5EF4-FFF2-40B4-BE49-F238E27FC236}">
                  <a16:creationId xmlns:a16="http://schemas.microsoft.com/office/drawing/2014/main" id="{00000000-0008-0000-1600-000027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xdr:row>
          <xdr:rowOff>0</xdr:rowOff>
        </xdr:from>
        <xdr:to>
          <xdr:col>39</xdr:col>
          <xdr:colOff>276225</xdr:colOff>
          <xdr:row>35</xdr:row>
          <xdr:rowOff>0</xdr:rowOff>
        </xdr:to>
        <xdr:sp macro="" textlink="">
          <xdr:nvSpPr>
            <xdr:cNvPr id="30760" name="Check Box 40" hidden="1">
              <a:extLst>
                <a:ext uri="{63B3BB69-23CF-44E3-9099-C40C66FF867C}">
                  <a14:compatExt spid="_x0000_s30760"/>
                </a:ext>
                <a:ext uri="{FF2B5EF4-FFF2-40B4-BE49-F238E27FC236}">
                  <a16:creationId xmlns:a16="http://schemas.microsoft.com/office/drawing/2014/main" id="{00000000-0008-0000-1600-000028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276225</xdr:colOff>
          <xdr:row>30</xdr:row>
          <xdr:rowOff>0</xdr:rowOff>
        </xdr:to>
        <xdr:sp macro="" textlink="">
          <xdr:nvSpPr>
            <xdr:cNvPr id="30761" name="Check Box 41" hidden="1">
              <a:extLst>
                <a:ext uri="{63B3BB69-23CF-44E3-9099-C40C66FF867C}">
                  <a14:compatExt spid="_x0000_s30761"/>
                </a:ext>
                <a:ext uri="{FF2B5EF4-FFF2-40B4-BE49-F238E27FC236}">
                  <a16:creationId xmlns:a16="http://schemas.microsoft.com/office/drawing/2014/main" id="{00000000-0008-0000-1600-000029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276225</xdr:colOff>
          <xdr:row>32</xdr:row>
          <xdr:rowOff>0</xdr:rowOff>
        </xdr:to>
        <xdr:sp macro="" textlink="">
          <xdr:nvSpPr>
            <xdr:cNvPr id="30762" name="Check Box 42" hidden="1">
              <a:extLst>
                <a:ext uri="{63B3BB69-23CF-44E3-9099-C40C66FF867C}">
                  <a14:compatExt spid="_x0000_s30762"/>
                </a:ext>
                <a:ext uri="{FF2B5EF4-FFF2-40B4-BE49-F238E27FC236}">
                  <a16:creationId xmlns:a16="http://schemas.microsoft.com/office/drawing/2014/main" id="{00000000-0008-0000-1600-00002A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0</xdr:rowOff>
        </xdr:from>
        <xdr:to>
          <xdr:col>39</xdr:col>
          <xdr:colOff>276225</xdr:colOff>
          <xdr:row>30</xdr:row>
          <xdr:rowOff>0</xdr:rowOff>
        </xdr:to>
        <xdr:sp macro="" textlink="">
          <xdr:nvSpPr>
            <xdr:cNvPr id="30763" name="Check Box 43" hidden="1">
              <a:extLst>
                <a:ext uri="{63B3BB69-23CF-44E3-9099-C40C66FF867C}">
                  <a14:compatExt spid="_x0000_s30763"/>
                </a:ext>
                <a:ext uri="{FF2B5EF4-FFF2-40B4-BE49-F238E27FC236}">
                  <a16:creationId xmlns:a16="http://schemas.microsoft.com/office/drawing/2014/main" id="{00000000-0008-0000-1600-00002B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0</xdr:rowOff>
        </xdr:from>
        <xdr:to>
          <xdr:col>39</xdr:col>
          <xdr:colOff>276225</xdr:colOff>
          <xdr:row>32</xdr:row>
          <xdr:rowOff>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600-00002C7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8</xdr:col>
          <xdr:colOff>104775</xdr:colOff>
          <xdr:row>23</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0</xdr:rowOff>
        </xdr:from>
        <xdr:to>
          <xdr:col>14</xdr:col>
          <xdr:colOff>85725</xdr:colOff>
          <xdr:row>23</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104775</xdr:colOff>
          <xdr:row>25</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14</xdr:row>
          <xdr:rowOff>38100</xdr:rowOff>
        </xdr:from>
        <xdr:to>
          <xdr:col>33</xdr:col>
          <xdr:colOff>85725</xdr:colOff>
          <xdr:row>14</xdr:row>
          <xdr:rowOff>209550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14</xdr:row>
          <xdr:rowOff>19050</xdr:rowOff>
        </xdr:from>
        <xdr:to>
          <xdr:col>35</xdr:col>
          <xdr:colOff>76200</xdr:colOff>
          <xdr:row>14</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15</xdr:row>
          <xdr:rowOff>0</xdr:rowOff>
        </xdr:from>
        <xdr:to>
          <xdr:col>33</xdr:col>
          <xdr:colOff>104775</xdr:colOff>
          <xdr:row>16</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15</xdr:row>
          <xdr:rowOff>9525</xdr:rowOff>
        </xdr:from>
        <xdr:to>
          <xdr:col>35</xdr:col>
          <xdr:colOff>85725</xdr:colOff>
          <xdr:row>15</xdr:row>
          <xdr:rowOff>209550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16</xdr:row>
          <xdr:rowOff>9525</xdr:rowOff>
        </xdr:from>
        <xdr:to>
          <xdr:col>33</xdr:col>
          <xdr:colOff>104775</xdr:colOff>
          <xdr:row>17</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16</xdr:row>
          <xdr:rowOff>38100</xdr:rowOff>
        </xdr:from>
        <xdr:to>
          <xdr:col>35</xdr:col>
          <xdr:colOff>85725</xdr:colOff>
          <xdr:row>16</xdr:row>
          <xdr:rowOff>209550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7</xdr:row>
          <xdr:rowOff>0</xdr:rowOff>
        </xdr:from>
        <xdr:to>
          <xdr:col>22</xdr:col>
          <xdr:colOff>276225</xdr:colOff>
          <xdr:row>8</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700-000001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0</xdr:rowOff>
        </xdr:from>
        <xdr:to>
          <xdr:col>26</xdr:col>
          <xdr:colOff>276225</xdr:colOff>
          <xdr:row>8</xdr:row>
          <xdr:rowOff>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700-000002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700-000003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700-000004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21</xdr:row>
          <xdr:rowOff>0</xdr:rowOff>
        </xdr:from>
        <xdr:to>
          <xdr:col>22</xdr:col>
          <xdr:colOff>276225</xdr:colOff>
          <xdr:row>22</xdr:row>
          <xdr:rowOff>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700-000005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700-000006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28</xdr:row>
          <xdr:rowOff>0</xdr:rowOff>
        </xdr:from>
        <xdr:to>
          <xdr:col>22</xdr:col>
          <xdr:colOff>276225</xdr:colOff>
          <xdr:row>29</xdr:row>
          <xdr:rowOff>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700-000007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28</xdr:row>
          <xdr:rowOff>0</xdr:rowOff>
        </xdr:from>
        <xdr:to>
          <xdr:col>26</xdr:col>
          <xdr:colOff>276225</xdr:colOff>
          <xdr:row>29</xdr:row>
          <xdr:rowOff>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700-000008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xdr:row>
          <xdr:rowOff>0</xdr:rowOff>
        </xdr:from>
        <xdr:to>
          <xdr:col>22</xdr:col>
          <xdr:colOff>276225</xdr:colOff>
          <xdr:row>36</xdr:row>
          <xdr:rowOff>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700-000009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35</xdr:row>
          <xdr:rowOff>0</xdr:rowOff>
        </xdr:from>
        <xdr:to>
          <xdr:col>26</xdr:col>
          <xdr:colOff>276225</xdr:colOff>
          <xdr:row>36</xdr:row>
          <xdr:rowOff>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700-00000A7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16</xdr:row>
          <xdr:rowOff>114300</xdr:rowOff>
        </xdr:from>
        <xdr:to>
          <xdr:col>36</xdr:col>
          <xdr:colOff>0</xdr:colOff>
          <xdr:row>17</xdr:row>
          <xdr:rowOff>104775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800-00000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16</xdr:row>
          <xdr:rowOff>114300</xdr:rowOff>
        </xdr:from>
        <xdr:to>
          <xdr:col>40</xdr:col>
          <xdr:colOff>0</xdr:colOff>
          <xdr:row>17</xdr:row>
          <xdr:rowOff>104775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800-00000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22</xdr:row>
          <xdr:rowOff>114300</xdr:rowOff>
        </xdr:from>
        <xdr:to>
          <xdr:col>35</xdr:col>
          <xdr:colOff>0</xdr:colOff>
          <xdr:row>23</xdr:row>
          <xdr:rowOff>104775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800-00000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22</xdr:row>
          <xdr:rowOff>114300</xdr:rowOff>
        </xdr:from>
        <xdr:to>
          <xdr:col>41</xdr:col>
          <xdr:colOff>0</xdr:colOff>
          <xdr:row>23</xdr:row>
          <xdr:rowOff>104775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800-00000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10</xdr:row>
          <xdr:rowOff>133350</xdr:rowOff>
        </xdr:from>
        <xdr:to>
          <xdr:col>33</xdr:col>
          <xdr:colOff>0</xdr:colOff>
          <xdr:row>11</xdr:row>
          <xdr:rowOff>133350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800-00000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10</xdr:row>
          <xdr:rowOff>114300</xdr:rowOff>
        </xdr:from>
        <xdr:to>
          <xdr:col>25</xdr:col>
          <xdr:colOff>0</xdr:colOff>
          <xdr:row>11</xdr:row>
          <xdr:rowOff>104775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800-00000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13</xdr:row>
          <xdr:rowOff>133350</xdr:rowOff>
        </xdr:from>
        <xdr:to>
          <xdr:col>33</xdr:col>
          <xdr:colOff>0</xdr:colOff>
          <xdr:row>14</xdr:row>
          <xdr:rowOff>133350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800-00000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13</xdr:row>
          <xdr:rowOff>114300</xdr:rowOff>
        </xdr:from>
        <xdr:to>
          <xdr:col>25</xdr:col>
          <xdr:colOff>0</xdr:colOff>
          <xdr:row>14</xdr:row>
          <xdr:rowOff>104775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800-00000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xdr:row>
          <xdr:rowOff>114300</xdr:rowOff>
        </xdr:from>
        <xdr:to>
          <xdr:col>27</xdr:col>
          <xdr:colOff>0</xdr:colOff>
          <xdr:row>17</xdr:row>
          <xdr:rowOff>104775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800-00000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xdr:row>
          <xdr:rowOff>133350</xdr:rowOff>
        </xdr:from>
        <xdr:to>
          <xdr:col>31</xdr:col>
          <xdr:colOff>0</xdr:colOff>
          <xdr:row>17</xdr:row>
          <xdr:rowOff>114300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800-00000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19</xdr:row>
          <xdr:rowOff>114300</xdr:rowOff>
        </xdr:from>
        <xdr:to>
          <xdr:col>27</xdr:col>
          <xdr:colOff>0</xdr:colOff>
          <xdr:row>20</xdr:row>
          <xdr:rowOff>104775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800-00000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19</xdr:row>
          <xdr:rowOff>133350</xdr:rowOff>
        </xdr:from>
        <xdr:to>
          <xdr:col>31</xdr:col>
          <xdr:colOff>0</xdr:colOff>
          <xdr:row>20</xdr:row>
          <xdr:rowOff>114300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800-00000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20</xdr:col>
          <xdr:colOff>266700</xdr:colOff>
          <xdr:row>8</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1C00-00000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0</xdr:rowOff>
        </xdr:from>
        <xdr:to>
          <xdr:col>20</xdr:col>
          <xdr:colOff>266700</xdr:colOff>
          <xdr:row>9</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1C00-00000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0</xdr:rowOff>
        </xdr:from>
        <xdr:to>
          <xdr:col>20</xdr:col>
          <xdr:colOff>266700</xdr:colOff>
          <xdr:row>10</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1C00-00000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266700</xdr:colOff>
          <xdr:row>11</xdr:row>
          <xdr:rowOff>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1C00-00000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266700</xdr:colOff>
          <xdr:row>12</xdr:row>
          <xdr:rowOff>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1C00-00000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xdr:row>
          <xdr:rowOff>0</xdr:rowOff>
        </xdr:from>
        <xdr:to>
          <xdr:col>20</xdr:col>
          <xdr:colOff>266700</xdr:colOff>
          <xdr:row>13</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1C00-00000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xdr:row>
          <xdr:rowOff>0</xdr:rowOff>
        </xdr:from>
        <xdr:to>
          <xdr:col>20</xdr:col>
          <xdr:colOff>266700</xdr:colOff>
          <xdr:row>14</xdr:row>
          <xdr:rowOff>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1C00-00000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0</xdr:rowOff>
        </xdr:from>
        <xdr:to>
          <xdr:col>20</xdr:col>
          <xdr:colOff>266700</xdr:colOff>
          <xdr:row>15</xdr:row>
          <xdr:rowOff>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1C00-00000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xdr:row>
          <xdr:rowOff>0</xdr:rowOff>
        </xdr:from>
        <xdr:to>
          <xdr:col>20</xdr:col>
          <xdr:colOff>266700</xdr:colOff>
          <xdr:row>16</xdr:row>
          <xdr:rowOff>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1C00-00000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0</xdr:rowOff>
        </xdr:from>
        <xdr:to>
          <xdr:col>20</xdr:col>
          <xdr:colOff>266700</xdr:colOff>
          <xdr:row>17</xdr:row>
          <xdr:rowOff>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1C00-00000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0</xdr:rowOff>
        </xdr:from>
        <xdr:to>
          <xdr:col>20</xdr:col>
          <xdr:colOff>266700</xdr:colOff>
          <xdr:row>18</xdr:row>
          <xdr:rowOff>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1C00-00000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xdr:row>
          <xdr:rowOff>0</xdr:rowOff>
        </xdr:from>
        <xdr:to>
          <xdr:col>20</xdr:col>
          <xdr:colOff>266700</xdr:colOff>
          <xdr:row>19</xdr:row>
          <xdr:rowOff>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1C00-00000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19</xdr:row>
          <xdr:rowOff>0</xdr:rowOff>
        </xdr:from>
        <xdr:to>
          <xdr:col>20</xdr:col>
          <xdr:colOff>266700</xdr:colOff>
          <xdr:row>20</xdr:row>
          <xdr:rowOff>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1C00-00000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20</xdr:row>
          <xdr:rowOff>0</xdr:rowOff>
        </xdr:from>
        <xdr:to>
          <xdr:col>20</xdr:col>
          <xdr:colOff>266700</xdr:colOff>
          <xdr:row>21</xdr:row>
          <xdr:rowOff>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1C00-00000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21</xdr:row>
          <xdr:rowOff>0</xdr:rowOff>
        </xdr:from>
        <xdr:to>
          <xdr:col>20</xdr:col>
          <xdr:colOff>266700</xdr:colOff>
          <xdr:row>22</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1C00-00000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22</xdr:row>
          <xdr:rowOff>0</xdr:rowOff>
        </xdr:from>
        <xdr:to>
          <xdr:col>20</xdr:col>
          <xdr:colOff>266700</xdr:colOff>
          <xdr:row>23</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1C00-00001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0</xdr:rowOff>
        </xdr:from>
        <xdr:to>
          <xdr:col>20</xdr:col>
          <xdr:colOff>266700</xdr:colOff>
          <xdr:row>24</xdr:row>
          <xdr:rowOff>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1C00-00001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0</xdr:rowOff>
        </xdr:from>
        <xdr:to>
          <xdr:col>20</xdr:col>
          <xdr:colOff>266700</xdr:colOff>
          <xdr:row>25</xdr:row>
          <xdr:rowOff>0</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1C00-00001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25</xdr:row>
          <xdr:rowOff>0</xdr:rowOff>
        </xdr:from>
        <xdr:to>
          <xdr:col>20</xdr:col>
          <xdr:colOff>266700</xdr:colOff>
          <xdr:row>26</xdr:row>
          <xdr:rowOff>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1C00-00001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26</xdr:row>
          <xdr:rowOff>0</xdr:rowOff>
        </xdr:from>
        <xdr:to>
          <xdr:col>20</xdr:col>
          <xdr:colOff>266700</xdr:colOff>
          <xdr:row>27</xdr:row>
          <xdr:rowOff>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1C00-00001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27</xdr:row>
          <xdr:rowOff>0</xdr:rowOff>
        </xdr:from>
        <xdr:to>
          <xdr:col>20</xdr:col>
          <xdr:colOff>266700</xdr:colOff>
          <xdr:row>28</xdr:row>
          <xdr:rowOff>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1C00-00001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0</xdr:rowOff>
        </xdr:from>
        <xdr:to>
          <xdr:col>20</xdr:col>
          <xdr:colOff>266700</xdr:colOff>
          <xdr:row>29</xdr:row>
          <xdr:rowOff>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1C00-00001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29</xdr:row>
          <xdr:rowOff>0</xdr:rowOff>
        </xdr:from>
        <xdr:to>
          <xdr:col>20</xdr:col>
          <xdr:colOff>266700</xdr:colOff>
          <xdr:row>30</xdr:row>
          <xdr:rowOff>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1C00-00001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30</xdr:row>
          <xdr:rowOff>0</xdr:rowOff>
        </xdr:from>
        <xdr:to>
          <xdr:col>20</xdr:col>
          <xdr:colOff>266700</xdr:colOff>
          <xdr:row>31</xdr:row>
          <xdr:rowOff>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1C00-00001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xdr:row>
          <xdr:rowOff>0</xdr:rowOff>
        </xdr:from>
        <xdr:to>
          <xdr:col>20</xdr:col>
          <xdr:colOff>266700</xdr:colOff>
          <xdr:row>32</xdr:row>
          <xdr:rowOff>0</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1C00-00001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xdr:row>
          <xdr:rowOff>0</xdr:rowOff>
        </xdr:from>
        <xdr:to>
          <xdr:col>20</xdr:col>
          <xdr:colOff>266700</xdr:colOff>
          <xdr:row>33</xdr:row>
          <xdr:rowOff>0</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1C00-00001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xdr:row>
          <xdr:rowOff>0</xdr:rowOff>
        </xdr:from>
        <xdr:to>
          <xdr:col>20</xdr:col>
          <xdr:colOff>266700</xdr:colOff>
          <xdr:row>34</xdr:row>
          <xdr:rowOff>0</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1C00-00001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xdr:row>
          <xdr:rowOff>0</xdr:rowOff>
        </xdr:from>
        <xdr:to>
          <xdr:col>20</xdr:col>
          <xdr:colOff>266700</xdr:colOff>
          <xdr:row>35</xdr:row>
          <xdr:rowOff>0</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1C00-00001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0</xdr:rowOff>
        </xdr:from>
        <xdr:to>
          <xdr:col>20</xdr:col>
          <xdr:colOff>266700</xdr:colOff>
          <xdr:row>36</xdr:row>
          <xdr:rowOff>0</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1C00-00001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36</xdr:row>
          <xdr:rowOff>0</xdr:rowOff>
        </xdr:from>
        <xdr:to>
          <xdr:col>20</xdr:col>
          <xdr:colOff>266700</xdr:colOff>
          <xdr:row>37</xdr:row>
          <xdr:rowOff>0</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1C00-00001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0</xdr:rowOff>
        </xdr:from>
        <xdr:to>
          <xdr:col>20</xdr:col>
          <xdr:colOff>266700</xdr:colOff>
          <xdr:row>38</xdr:row>
          <xdr:rowOff>0</xdr:rowOff>
        </xdr:to>
        <xdr:sp macro="" textlink="">
          <xdr:nvSpPr>
            <xdr:cNvPr id="36895" name="Check Box 31" hidden="1">
              <a:extLst>
                <a:ext uri="{63B3BB69-23CF-44E3-9099-C40C66FF867C}">
                  <a14:compatExt spid="_x0000_s36895"/>
                </a:ext>
                <a:ext uri="{FF2B5EF4-FFF2-40B4-BE49-F238E27FC236}">
                  <a16:creationId xmlns:a16="http://schemas.microsoft.com/office/drawing/2014/main" id="{00000000-0008-0000-1C00-00001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0</xdr:rowOff>
        </xdr:from>
        <xdr:to>
          <xdr:col>20</xdr:col>
          <xdr:colOff>266700</xdr:colOff>
          <xdr:row>39</xdr:row>
          <xdr:rowOff>0</xdr:rowOff>
        </xdr:to>
        <xdr:sp macro="" textlink="">
          <xdr:nvSpPr>
            <xdr:cNvPr id="36896" name="Check Box 32" hidden="1">
              <a:extLst>
                <a:ext uri="{63B3BB69-23CF-44E3-9099-C40C66FF867C}">
                  <a14:compatExt spid="_x0000_s36896"/>
                </a:ext>
                <a:ext uri="{FF2B5EF4-FFF2-40B4-BE49-F238E27FC236}">
                  <a16:creationId xmlns:a16="http://schemas.microsoft.com/office/drawing/2014/main" id="{00000000-0008-0000-1C00-00002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39</xdr:row>
          <xdr:rowOff>0</xdr:rowOff>
        </xdr:from>
        <xdr:to>
          <xdr:col>20</xdr:col>
          <xdr:colOff>266700</xdr:colOff>
          <xdr:row>40</xdr:row>
          <xdr:rowOff>0</xdr:rowOff>
        </xdr:to>
        <xdr:sp macro="" textlink="">
          <xdr:nvSpPr>
            <xdr:cNvPr id="36897" name="Check Box 33" hidden="1">
              <a:extLst>
                <a:ext uri="{63B3BB69-23CF-44E3-9099-C40C66FF867C}">
                  <a14:compatExt spid="_x0000_s36897"/>
                </a:ext>
                <a:ext uri="{FF2B5EF4-FFF2-40B4-BE49-F238E27FC236}">
                  <a16:creationId xmlns:a16="http://schemas.microsoft.com/office/drawing/2014/main" id="{00000000-0008-0000-1C00-00002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40</xdr:row>
          <xdr:rowOff>0</xdr:rowOff>
        </xdr:from>
        <xdr:to>
          <xdr:col>20</xdr:col>
          <xdr:colOff>266700</xdr:colOff>
          <xdr:row>41</xdr:row>
          <xdr:rowOff>0</xdr:rowOff>
        </xdr:to>
        <xdr:sp macro="" textlink="">
          <xdr:nvSpPr>
            <xdr:cNvPr id="36898" name="Check Box 34" hidden="1">
              <a:extLst>
                <a:ext uri="{63B3BB69-23CF-44E3-9099-C40C66FF867C}">
                  <a14:compatExt spid="_x0000_s36898"/>
                </a:ext>
                <a:ext uri="{FF2B5EF4-FFF2-40B4-BE49-F238E27FC236}">
                  <a16:creationId xmlns:a16="http://schemas.microsoft.com/office/drawing/2014/main" id="{00000000-0008-0000-1C00-00002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0</xdr:rowOff>
        </xdr:from>
        <xdr:to>
          <xdr:col>20</xdr:col>
          <xdr:colOff>266700</xdr:colOff>
          <xdr:row>42</xdr:row>
          <xdr:rowOff>0</xdr:rowOff>
        </xdr:to>
        <xdr:sp macro="" textlink="">
          <xdr:nvSpPr>
            <xdr:cNvPr id="36899" name="Check Box 35" hidden="1">
              <a:extLst>
                <a:ext uri="{63B3BB69-23CF-44E3-9099-C40C66FF867C}">
                  <a14:compatExt spid="_x0000_s36899"/>
                </a:ext>
                <a:ext uri="{FF2B5EF4-FFF2-40B4-BE49-F238E27FC236}">
                  <a16:creationId xmlns:a16="http://schemas.microsoft.com/office/drawing/2014/main" id="{00000000-0008-0000-1C00-00002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42</xdr:row>
          <xdr:rowOff>0</xdr:rowOff>
        </xdr:from>
        <xdr:to>
          <xdr:col>20</xdr:col>
          <xdr:colOff>266700</xdr:colOff>
          <xdr:row>43</xdr:row>
          <xdr:rowOff>0</xdr:rowOff>
        </xdr:to>
        <xdr:sp macro="" textlink="">
          <xdr:nvSpPr>
            <xdr:cNvPr id="36900" name="Check Box 36" hidden="1">
              <a:extLst>
                <a:ext uri="{63B3BB69-23CF-44E3-9099-C40C66FF867C}">
                  <a14:compatExt spid="_x0000_s36900"/>
                </a:ext>
                <a:ext uri="{FF2B5EF4-FFF2-40B4-BE49-F238E27FC236}">
                  <a16:creationId xmlns:a16="http://schemas.microsoft.com/office/drawing/2014/main" id="{00000000-0008-0000-1C00-00002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23</xdr:col>
          <xdr:colOff>304800</xdr:colOff>
          <xdr:row>8</xdr:row>
          <xdr:rowOff>0</xdr:rowOff>
        </xdr:to>
        <xdr:sp macro="" textlink="">
          <xdr:nvSpPr>
            <xdr:cNvPr id="36901" name="Check Box 37" hidden="1">
              <a:extLst>
                <a:ext uri="{63B3BB69-23CF-44E3-9099-C40C66FF867C}">
                  <a14:compatExt spid="_x0000_s36901"/>
                </a:ext>
                <a:ext uri="{FF2B5EF4-FFF2-40B4-BE49-F238E27FC236}">
                  <a16:creationId xmlns:a16="http://schemas.microsoft.com/office/drawing/2014/main" id="{00000000-0008-0000-1C00-00002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0</xdr:rowOff>
        </xdr:from>
        <xdr:to>
          <xdr:col>23</xdr:col>
          <xdr:colOff>304800</xdr:colOff>
          <xdr:row>9</xdr:row>
          <xdr:rowOff>0</xdr:rowOff>
        </xdr:to>
        <xdr:sp macro="" textlink="">
          <xdr:nvSpPr>
            <xdr:cNvPr id="36902" name="Check Box 38" hidden="1">
              <a:extLst>
                <a:ext uri="{63B3BB69-23CF-44E3-9099-C40C66FF867C}">
                  <a14:compatExt spid="_x0000_s36902"/>
                </a:ext>
                <a:ext uri="{FF2B5EF4-FFF2-40B4-BE49-F238E27FC236}">
                  <a16:creationId xmlns:a16="http://schemas.microsoft.com/office/drawing/2014/main" id="{00000000-0008-0000-1C00-00002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9</xdr:row>
          <xdr:rowOff>0</xdr:rowOff>
        </xdr:from>
        <xdr:to>
          <xdr:col>23</xdr:col>
          <xdr:colOff>304800</xdr:colOff>
          <xdr:row>10</xdr:row>
          <xdr:rowOff>0</xdr:rowOff>
        </xdr:to>
        <xdr:sp macro="" textlink="">
          <xdr:nvSpPr>
            <xdr:cNvPr id="36903" name="Check Box 39" hidden="1">
              <a:extLst>
                <a:ext uri="{63B3BB69-23CF-44E3-9099-C40C66FF867C}">
                  <a14:compatExt spid="_x0000_s36903"/>
                </a:ext>
                <a:ext uri="{FF2B5EF4-FFF2-40B4-BE49-F238E27FC236}">
                  <a16:creationId xmlns:a16="http://schemas.microsoft.com/office/drawing/2014/main" id="{00000000-0008-0000-1C00-00002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10</xdr:row>
          <xdr:rowOff>0</xdr:rowOff>
        </xdr:from>
        <xdr:to>
          <xdr:col>23</xdr:col>
          <xdr:colOff>304800</xdr:colOff>
          <xdr:row>11</xdr:row>
          <xdr:rowOff>19050</xdr:rowOff>
        </xdr:to>
        <xdr:sp macro="" textlink="">
          <xdr:nvSpPr>
            <xdr:cNvPr id="36904" name="Check Box 40" hidden="1">
              <a:extLst>
                <a:ext uri="{63B3BB69-23CF-44E3-9099-C40C66FF867C}">
                  <a14:compatExt spid="_x0000_s36904"/>
                </a:ext>
                <a:ext uri="{FF2B5EF4-FFF2-40B4-BE49-F238E27FC236}">
                  <a16:creationId xmlns:a16="http://schemas.microsoft.com/office/drawing/2014/main" id="{00000000-0008-0000-1C00-00002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11</xdr:row>
          <xdr:rowOff>0</xdr:rowOff>
        </xdr:from>
        <xdr:to>
          <xdr:col>23</xdr:col>
          <xdr:colOff>304800</xdr:colOff>
          <xdr:row>12</xdr:row>
          <xdr:rowOff>0</xdr:rowOff>
        </xdr:to>
        <xdr:sp macro="" textlink="">
          <xdr:nvSpPr>
            <xdr:cNvPr id="36905" name="Check Box 41" hidden="1">
              <a:extLst>
                <a:ext uri="{63B3BB69-23CF-44E3-9099-C40C66FF867C}">
                  <a14:compatExt spid="_x0000_s36905"/>
                </a:ext>
                <a:ext uri="{FF2B5EF4-FFF2-40B4-BE49-F238E27FC236}">
                  <a16:creationId xmlns:a16="http://schemas.microsoft.com/office/drawing/2014/main" id="{00000000-0008-0000-1C00-00002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12</xdr:row>
          <xdr:rowOff>0</xdr:rowOff>
        </xdr:from>
        <xdr:to>
          <xdr:col>23</xdr:col>
          <xdr:colOff>304800</xdr:colOff>
          <xdr:row>13</xdr:row>
          <xdr:rowOff>19050</xdr:rowOff>
        </xdr:to>
        <xdr:sp macro="" textlink="">
          <xdr:nvSpPr>
            <xdr:cNvPr id="36906" name="Check Box 42" hidden="1">
              <a:extLst>
                <a:ext uri="{63B3BB69-23CF-44E3-9099-C40C66FF867C}">
                  <a14:compatExt spid="_x0000_s36906"/>
                </a:ext>
                <a:ext uri="{FF2B5EF4-FFF2-40B4-BE49-F238E27FC236}">
                  <a16:creationId xmlns:a16="http://schemas.microsoft.com/office/drawing/2014/main" id="{00000000-0008-0000-1C00-00002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13</xdr:row>
          <xdr:rowOff>0</xdr:rowOff>
        </xdr:from>
        <xdr:to>
          <xdr:col>23</xdr:col>
          <xdr:colOff>304800</xdr:colOff>
          <xdr:row>14</xdr:row>
          <xdr:rowOff>0</xdr:rowOff>
        </xdr:to>
        <xdr:sp macro="" textlink="">
          <xdr:nvSpPr>
            <xdr:cNvPr id="36907" name="Check Box 43" hidden="1">
              <a:extLst>
                <a:ext uri="{63B3BB69-23CF-44E3-9099-C40C66FF867C}">
                  <a14:compatExt spid="_x0000_s36907"/>
                </a:ext>
                <a:ext uri="{FF2B5EF4-FFF2-40B4-BE49-F238E27FC236}">
                  <a16:creationId xmlns:a16="http://schemas.microsoft.com/office/drawing/2014/main" id="{00000000-0008-0000-1C00-00002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14</xdr:row>
          <xdr:rowOff>0</xdr:rowOff>
        </xdr:from>
        <xdr:to>
          <xdr:col>23</xdr:col>
          <xdr:colOff>304800</xdr:colOff>
          <xdr:row>15</xdr:row>
          <xdr:rowOff>19050</xdr:rowOff>
        </xdr:to>
        <xdr:sp macro="" textlink="">
          <xdr:nvSpPr>
            <xdr:cNvPr id="36908" name="Check Box 44" hidden="1">
              <a:extLst>
                <a:ext uri="{63B3BB69-23CF-44E3-9099-C40C66FF867C}">
                  <a14:compatExt spid="_x0000_s36908"/>
                </a:ext>
                <a:ext uri="{FF2B5EF4-FFF2-40B4-BE49-F238E27FC236}">
                  <a16:creationId xmlns:a16="http://schemas.microsoft.com/office/drawing/2014/main" id="{00000000-0008-0000-1C00-00002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15</xdr:row>
          <xdr:rowOff>0</xdr:rowOff>
        </xdr:from>
        <xdr:to>
          <xdr:col>23</xdr:col>
          <xdr:colOff>304800</xdr:colOff>
          <xdr:row>16</xdr:row>
          <xdr:rowOff>0</xdr:rowOff>
        </xdr:to>
        <xdr:sp macro="" textlink="">
          <xdr:nvSpPr>
            <xdr:cNvPr id="36909" name="Check Box 45" hidden="1">
              <a:extLst>
                <a:ext uri="{63B3BB69-23CF-44E3-9099-C40C66FF867C}">
                  <a14:compatExt spid="_x0000_s36909"/>
                </a:ext>
                <a:ext uri="{FF2B5EF4-FFF2-40B4-BE49-F238E27FC236}">
                  <a16:creationId xmlns:a16="http://schemas.microsoft.com/office/drawing/2014/main" id="{00000000-0008-0000-1C00-00002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16</xdr:row>
          <xdr:rowOff>0</xdr:rowOff>
        </xdr:from>
        <xdr:to>
          <xdr:col>23</xdr:col>
          <xdr:colOff>304800</xdr:colOff>
          <xdr:row>17</xdr:row>
          <xdr:rowOff>19050</xdr:rowOff>
        </xdr:to>
        <xdr:sp macro="" textlink="">
          <xdr:nvSpPr>
            <xdr:cNvPr id="36910" name="Check Box 46" hidden="1">
              <a:extLst>
                <a:ext uri="{63B3BB69-23CF-44E3-9099-C40C66FF867C}">
                  <a14:compatExt spid="_x0000_s36910"/>
                </a:ext>
                <a:ext uri="{FF2B5EF4-FFF2-40B4-BE49-F238E27FC236}">
                  <a16:creationId xmlns:a16="http://schemas.microsoft.com/office/drawing/2014/main" id="{00000000-0008-0000-1C00-00002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17</xdr:row>
          <xdr:rowOff>0</xdr:rowOff>
        </xdr:from>
        <xdr:to>
          <xdr:col>23</xdr:col>
          <xdr:colOff>304800</xdr:colOff>
          <xdr:row>18</xdr:row>
          <xdr:rowOff>0</xdr:rowOff>
        </xdr:to>
        <xdr:sp macro="" textlink="">
          <xdr:nvSpPr>
            <xdr:cNvPr id="36911" name="Check Box 47" hidden="1">
              <a:extLst>
                <a:ext uri="{63B3BB69-23CF-44E3-9099-C40C66FF867C}">
                  <a14:compatExt spid="_x0000_s36911"/>
                </a:ext>
                <a:ext uri="{FF2B5EF4-FFF2-40B4-BE49-F238E27FC236}">
                  <a16:creationId xmlns:a16="http://schemas.microsoft.com/office/drawing/2014/main" id="{00000000-0008-0000-1C00-00002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18</xdr:row>
          <xdr:rowOff>0</xdr:rowOff>
        </xdr:from>
        <xdr:to>
          <xdr:col>23</xdr:col>
          <xdr:colOff>304800</xdr:colOff>
          <xdr:row>19</xdr:row>
          <xdr:rowOff>19050</xdr:rowOff>
        </xdr:to>
        <xdr:sp macro="" textlink="">
          <xdr:nvSpPr>
            <xdr:cNvPr id="36912" name="Check Box 48" hidden="1">
              <a:extLst>
                <a:ext uri="{63B3BB69-23CF-44E3-9099-C40C66FF867C}">
                  <a14:compatExt spid="_x0000_s36912"/>
                </a:ext>
                <a:ext uri="{FF2B5EF4-FFF2-40B4-BE49-F238E27FC236}">
                  <a16:creationId xmlns:a16="http://schemas.microsoft.com/office/drawing/2014/main" id="{00000000-0008-0000-1C00-00003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19</xdr:row>
          <xdr:rowOff>0</xdr:rowOff>
        </xdr:from>
        <xdr:to>
          <xdr:col>23</xdr:col>
          <xdr:colOff>304800</xdr:colOff>
          <xdr:row>20</xdr:row>
          <xdr:rowOff>0</xdr:rowOff>
        </xdr:to>
        <xdr:sp macro="" textlink="">
          <xdr:nvSpPr>
            <xdr:cNvPr id="36913" name="Check Box 49" hidden="1">
              <a:extLst>
                <a:ext uri="{63B3BB69-23CF-44E3-9099-C40C66FF867C}">
                  <a14:compatExt spid="_x0000_s36913"/>
                </a:ext>
                <a:ext uri="{FF2B5EF4-FFF2-40B4-BE49-F238E27FC236}">
                  <a16:creationId xmlns:a16="http://schemas.microsoft.com/office/drawing/2014/main" id="{00000000-0008-0000-1C00-00003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20</xdr:row>
          <xdr:rowOff>0</xdr:rowOff>
        </xdr:from>
        <xdr:to>
          <xdr:col>23</xdr:col>
          <xdr:colOff>304800</xdr:colOff>
          <xdr:row>21</xdr:row>
          <xdr:rowOff>19050</xdr:rowOff>
        </xdr:to>
        <xdr:sp macro="" textlink="">
          <xdr:nvSpPr>
            <xdr:cNvPr id="36914" name="Check Box 50" hidden="1">
              <a:extLst>
                <a:ext uri="{63B3BB69-23CF-44E3-9099-C40C66FF867C}">
                  <a14:compatExt spid="_x0000_s36914"/>
                </a:ext>
                <a:ext uri="{FF2B5EF4-FFF2-40B4-BE49-F238E27FC236}">
                  <a16:creationId xmlns:a16="http://schemas.microsoft.com/office/drawing/2014/main" id="{00000000-0008-0000-1C00-00003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21</xdr:row>
          <xdr:rowOff>0</xdr:rowOff>
        </xdr:from>
        <xdr:to>
          <xdr:col>23</xdr:col>
          <xdr:colOff>304800</xdr:colOff>
          <xdr:row>22</xdr:row>
          <xdr:rowOff>0</xdr:rowOff>
        </xdr:to>
        <xdr:sp macro="" textlink="">
          <xdr:nvSpPr>
            <xdr:cNvPr id="36915" name="Check Box 51" hidden="1">
              <a:extLst>
                <a:ext uri="{63B3BB69-23CF-44E3-9099-C40C66FF867C}">
                  <a14:compatExt spid="_x0000_s36915"/>
                </a:ext>
                <a:ext uri="{FF2B5EF4-FFF2-40B4-BE49-F238E27FC236}">
                  <a16:creationId xmlns:a16="http://schemas.microsoft.com/office/drawing/2014/main" id="{00000000-0008-0000-1C00-00003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22</xdr:row>
          <xdr:rowOff>0</xdr:rowOff>
        </xdr:from>
        <xdr:to>
          <xdr:col>23</xdr:col>
          <xdr:colOff>304800</xdr:colOff>
          <xdr:row>23</xdr:row>
          <xdr:rowOff>19050</xdr:rowOff>
        </xdr:to>
        <xdr:sp macro="" textlink="">
          <xdr:nvSpPr>
            <xdr:cNvPr id="36916" name="Check Box 52" hidden="1">
              <a:extLst>
                <a:ext uri="{63B3BB69-23CF-44E3-9099-C40C66FF867C}">
                  <a14:compatExt spid="_x0000_s36916"/>
                </a:ext>
                <a:ext uri="{FF2B5EF4-FFF2-40B4-BE49-F238E27FC236}">
                  <a16:creationId xmlns:a16="http://schemas.microsoft.com/office/drawing/2014/main" id="{00000000-0008-0000-1C00-00003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23</xdr:row>
          <xdr:rowOff>0</xdr:rowOff>
        </xdr:from>
        <xdr:to>
          <xdr:col>23</xdr:col>
          <xdr:colOff>304800</xdr:colOff>
          <xdr:row>24</xdr:row>
          <xdr:rowOff>0</xdr:rowOff>
        </xdr:to>
        <xdr:sp macro="" textlink="">
          <xdr:nvSpPr>
            <xdr:cNvPr id="36917" name="Check Box 53" hidden="1">
              <a:extLst>
                <a:ext uri="{63B3BB69-23CF-44E3-9099-C40C66FF867C}">
                  <a14:compatExt spid="_x0000_s36917"/>
                </a:ext>
                <a:ext uri="{FF2B5EF4-FFF2-40B4-BE49-F238E27FC236}">
                  <a16:creationId xmlns:a16="http://schemas.microsoft.com/office/drawing/2014/main" id="{00000000-0008-0000-1C00-00003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24</xdr:row>
          <xdr:rowOff>0</xdr:rowOff>
        </xdr:from>
        <xdr:to>
          <xdr:col>23</xdr:col>
          <xdr:colOff>304800</xdr:colOff>
          <xdr:row>25</xdr:row>
          <xdr:rowOff>19050</xdr:rowOff>
        </xdr:to>
        <xdr:sp macro="" textlink="">
          <xdr:nvSpPr>
            <xdr:cNvPr id="36918" name="Check Box 54" hidden="1">
              <a:extLst>
                <a:ext uri="{63B3BB69-23CF-44E3-9099-C40C66FF867C}">
                  <a14:compatExt spid="_x0000_s36918"/>
                </a:ext>
                <a:ext uri="{FF2B5EF4-FFF2-40B4-BE49-F238E27FC236}">
                  <a16:creationId xmlns:a16="http://schemas.microsoft.com/office/drawing/2014/main" id="{00000000-0008-0000-1C00-00003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25</xdr:row>
          <xdr:rowOff>0</xdr:rowOff>
        </xdr:from>
        <xdr:to>
          <xdr:col>23</xdr:col>
          <xdr:colOff>304800</xdr:colOff>
          <xdr:row>26</xdr:row>
          <xdr:rowOff>0</xdr:rowOff>
        </xdr:to>
        <xdr:sp macro="" textlink="">
          <xdr:nvSpPr>
            <xdr:cNvPr id="36919" name="Check Box 55" hidden="1">
              <a:extLst>
                <a:ext uri="{63B3BB69-23CF-44E3-9099-C40C66FF867C}">
                  <a14:compatExt spid="_x0000_s36919"/>
                </a:ext>
                <a:ext uri="{FF2B5EF4-FFF2-40B4-BE49-F238E27FC236}">
                  <a16:creationId xmlns:a16="http://schemas.microsoft.com/office/drawing/2014/main" id="{00000000-0008-0000-1C00-00003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26</xdr:row>
          <xdr:rowOff>0</xdr:rowOff>
        </xdr:from>
        <xdr:to>
          <xdr:col>23</xdr:col>
          <xdr:colOff>304800</xdr:colOff>
          <xdr:row>27</xdr:row>
          <xdr:rowOff>19050</xdr:rowOff>
        </xdr:to>
        <xdr:sp macro="" textlink="">
          <xdr:nvSpPr>
            <xdr:cNvPr id="36920" name="Check Box 56" hidden="1">
              <a:extLst>
                <a:ext uri="{63B3BB69-23CF-44E3-9099-C40C66FF867C}">
                  <a14:compatExt spid="_x0000_s36920"/>
                </a:ext>
                <a:ext uri="{FF2B5EF4-FFF2-40B4-BE49-F238E27FC236}">
                  <a16:creationId xmlns:a16="http://schemas.microsoft.com/office/drawing/2014/main" id="{00000000-0008-0000-1C00-00003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27</xdr:row>
          <xdr:rowOff>0</xdr:rowOff>
        </xdr:from>
        <xdr:to>
          <xdr:col>23</xdr:col>
          <xdr:colOff>304800</xdr:colOff>
          <xdr:row>28</xdr:row>
          <xdr:rowOff>0</xdr:rowOff>
        </xdr:to>
        <xdr:sp macro="" textlink="">
          <xdr:nvSpPr>
            <xdr:cNvPr id="36921" name="Check Box 57" hidden="1">
              <a:extLst>
                <a:ext uri="{63B3BB69-23CF-44E3-9099-C40C66FF867C}">
                  <a14:compatExt spid="_x0000_s36921"/>
                </a:ext>
                <a:ext uri="{FF2B5EF4-FFF2-40B4-BE49-F238E27FC236}">
                  <a16:creationId xmlns:a16="http://schemas.microsoft.com/office/drawing/2014/main" id="{00000000-0008-0000-1C00-00003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28</xdr:row>
          <xdr:rowOff>0</xdr:rowOff>
        </xdr:from>
        <xdr:to>
          <xdr:col>23</xdr:col>
          <xdr:colOff>304800</xdr:colOff>
          <xdr:row>29</xdr:row>
          <xdr:rowOff>19050</xdr:rowOff>
        </xdr:to>
        <xdr:sp macro="" textlink="">
          <xdr:nvSpPr>
            <xdr:cNvPr id="36922" name="Check Box 58" hidden="1">
              <a:extLst>
                <a:ext uri="{63B3BB69-23CF-44E3-9099-C40C66FF867C}">
                  <a14:compatExt spid="_x0000_s36922"/>
                </a:ext>
                <a:ext uri="{FF2B5EF4-FFF2-40B4-BE49-F238E27FC236}">
                  <a16:creationId xmlns:a16="http://schemas.microsoft.com/office/drawing/2014/main" id="{00000000-0008-0000-1C00-00003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29</xdr:row>
          <xdr:rowOff>0</xdr:rowOff>
        </xdr:from>
        <xdr:to>
          <xdr:col>23</xdr:col>
          <xdr:colOff>304800</xdr:colOff>
          <xdr:row>30</xdr:row>
          <xdr:rowOff>0</xdr:rowOff>
        </xdr:to>
        <xdr:sp macro="" textlink="">
          <xdr:nvSpPr>
            <xdr:cNvPr id="36923" name="Check Box 59" hidden="1">
              <a:extLst>
                <a:ext uri="{63B3BB69-23CF-44E3-9099-C40C66FF867C}">
                  <a14:compatExt spid="_x0000_s36923"/>
                </a:ext>
                <a:ext uri="{FF2B5EF4-FFF2-40B4-BE49-F238E27FC236}">
                  <a16:creationId xmlns:a16="http://schemas.microsoft.com/office/drawing/2014/main" id="{00000000-0008-0000-1C00-00003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30</xdr:row>
          <xdr:rowOff>0</xdr:rowOff>
        </xdr:from>
        <xdr:to>
          <xdr:col>23</xdr:col>
          <xdr:colOff>304800</xdr:colOff>
          <xdr:row>31</xdr:row>
          <xdr:rowOff>19050</xdr:rowOff>
        </xdr:to>
        <xdr:sp macro="" textlink="">
          <xdr:nvSpPr>
            <xdr:cNvPr id="36924" name="Check Box 60" hidden="1">
              <a:extLst>
                <a:ext uri="{63B3BB69-23CF-44E3-9099-C40C66FF867C}">
                  <a14:compatExt spid="_x0000_s36924"/>
                </a:ext>
                <a:ext uri="{FF2B5EF4-FFF2-40B4-BE49-F238E27FC236}">
                  <a16:creationId xmlns:a16="http://schemas.microsoft.com/office/drawing/2014/main" id="{00000000-0008-0000-1C00-00003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31</xdr:row>
          <xdr:rowOff>0</xdr:rowOff>
        </xdr:from>
        <xdr:to>
          <xdr:col>23</xdr:col>
          <xdr:colOff>304800</xdr:colOff>
          <xdr:row>32</xdr:row>
          <xdr:rowOff>0</xdr:rowOff>
        </xdr:to>
        <xdr:sp macro="" textlink="">
          <xdr:nvSpPr>
            <xdr:cNvPr id="36925" name="Check Box 61" hidden="1">
              <a:extLst>
                <a:ext uri="{63B3BB69-23CF-44E3-9099-C40C66FF867C}">
                  <a14:compatExt spid="_x0000_s36925"/>
                </a:ext>
                <a:ext uri="{FF2B5EF4-FFF2-40B4-BE49-F238E27FC236}">
                  <a16:creationId xmlns:a16="http://schemas.microsoft.com/office/drawing/2014/main" id="{00000000-0008-0000-1C00-00003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32</xdr:row>
          <xdr:rowOff>0</xdr:rowOff>
        </xdr:from>
        <xdr:to>
          <xdr:col>23</xdr:col>
          <xdr:colOff>304800</xdr:colOff>
          <xdr:row>33</xdr:row>
          <xdr:rowOff>19050</xdr:rowOff>
        </xdr:to>
        <xdr:sp macro="" textlink="">
          <xdr:nvSpPr>
            <xdr:cNvPr id="36926" name="Check Box 62" hidden="1">
              <a:extLst>
                <a:ext uri="{63B3BB69-23CF-44E3-9099-C40C66FF867C}">
                  <a14:compatExt spid="_x0000_s36926"/>
                </a:ext>
                <a:ext uri="{FF2B5EF4-FFF2-40B4-BE49-F238E27FC236}">
                  <a16:creationId xmlns:a16="http://schemas.microsoft.com/office/drawing/2014/main" id="{00000000-0008-0000-1C00-00003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33</xdr:row>
          <xdr:rowOff>0</xdr:rowOff>
        </xdr:from>
        <xdr:to>
          <xdr:col>23</xdr:col>
          <xdr:colOff>304800</xdr:colOff>
          <xdr:row>34</xdr:row>
          <xdr:rowOff>0</xdr:rowOff>
        </xdr:to>
        <xdr:sp macro="" textlink="">
          <xdr:nvSpPr>
            <xdr:cNvPr id="36927" name="Check Box 63" hidden="1">
              <a:extLst>
                <a:ext uri="{63B3BB69-23CF-44E3-9099-C40C66FF867C}">
                  <a14:compatExt spid="_x0000_s36927"/>
                </a:ext>
                <a:ext uri="{FF2B5EF4-FFF2-40B4-BE49-F238E27FC236}">
                  <a16:creationId xmlns:a16="http://schemas.microsoft.com/office/drawing/2014/main" id="{00000000-0008-0000-1C00-00003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0</xdr:rowOff>
        </xdr:from>
        <xdr:to>
          <xdr:col>23</xdr:col>
          <xdr:colOff>304800</xdr:colOff>
          <xdr:row>35</xdr:row>
          <xdr:rowOff>19050</xdr:rowOff>
        </xdr:to>
        <xdr:sp macro="" textlink="">
          <xdr:nvSpPr>
            <xdr:cNvPr id="36928" name="Check Box 64" hidden="1">
              <a:extLst>
                <a:ext uri="{63B3BB69-23CF-44E3-9099-C40C66FF867C}">
                  <a14:compatExt spid="_x0000_s36928"/>
                </a:ext>
                <a:ext uri="{FF2B5EF4-FFF2-40B4-BE49-F238E27FC236}">
                  <a16:creationId xmlns:a16="http://schemas.microsoft.com/office/drawing/2014/main" id="{00000000-0008-0000-1C00-00004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35</xdr:row>
          <xdr:rowOff>0</xdr:rowOff>
        </xdr:from>
        <xdr:to>
          <xdr:col>23</xdr:col>
          <xdr:colOff>304800</xdr:colOff>
          <xdr:row>36</xdr:row>
          <xdr:rowOff>0</xdr:rowOff>
        </xdr:to>
        <xdr:sp macro="" textlink="">
          <xdr:nvSpPr>
            <xdr:cNvPr id="36929" name="Check Box 65" hidden="1">
              <a:extLst>
                <a:ext uri="{63B3BB69-23CF-44E3-9099-C40C66FF867C}">
                  <a14:compatExt spid="_x0000_s36929"/>
                </a:ext>
                <a:ext uri="{FF2B5EF4-FFF2-40B4-BE49-F238E27FC236}">
                  <a16:creationId xmlns:a16="http://schemas.microsoft.com/office/drawing/2014/main" id="{00000000-0008-0000-1C00-00004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36</xdr:row>
          <xdr:rowOff>0</xdr:rowOff>
        </xdr:from>
        <xdr:to>
          <xdr:col>23</xdr:col>
          <xdr:colOff>304800</xdr:colOff>
          <xdr:row>37</xdr:row>
          <xdr:rowOff>19050</xdr:rowOff>
        </xdr:to>
        <xdr:sp macro="" textlink="">
          <xdr:nvSpPr>
            <xdr:cNvPr id="36930" name="Check Box 66" hidden="1">
              <a:extLst>
                <a:ext uri="{63B3BB69-23CF-44E3-9099-C40C66FF867C}">
                  <a14:compatExt spid="_x0000_s36930"/>
                </a:ext>
                <a:ext uri="{FF2B5EF4-FFF2-40B4-BE49-F238E27FC236}">
                  <a16:creationId xmlns:a16="http://schemas.microsoft.com/office/drawing/2014/main" id="{00000000-0008-0000-1C00-00004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37</xdr:row>
          <xdr:rowOff>0</xdr:rowOff>
        </xdr:from>
        <xdr:to>
          <xdr:col>23</xdr:col>
          <xdr:colOff>304800</xdr:colOff>
          <xdr:row>38</xdr:row>
          <xdr:rowOff>0</xdr:rowOff>
        </xdr:to>
        <xdr:sp macro="" textlink="">
          <xdr:nvSpPr>
            <xdr:cNvPr id="36931" name="Check Box 67" hidden="1">
              <a:extLst>
                <a:ext uri="{63B3BB69-23CF-44E3-9099-C40C66FF867C}">
                  <a14:compatExt spid="_x0000_s36931"/>
                </a:ext>
                <a:ext uri="{FF2B5EF4-FFF2-40B4-BE49-F238E27FC236}">
                  <a16:creationId xmlns:a16="http://schemas.microsoft.com/office/drawing/2014/main" id="{00000000-0008-0000-1C00-00004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38</xdr:row>
          <xdr:rowOff>0</xdr:rowOff>
        </xdr:from>
        <xdr:to>
          <xdr:col>23</xdr:col>
          <xdr:colOff>304800</xdr:colOff>
          <xdr:row>39</xdr:row>
          <xdr:rowOff>19050</xdr:rowOff>
        </xdr:to>
        <xdr:sp macro="" textlink="">
          <xdr:nvSpPr>
            <xdr:cNvPr id="36932" name="Check Box 68" hidden="1">
              <a:extLst>
                <a:ext uri="{63B3BB69-23CF-44E3-9099-C40C66FF867C}">
                  <a14:compatExt spid="_x0000_s36932"/>
                </a:ext>
                <a:ext uri="{FF2B5EF4-FFF2-40B4-BE49-F238E27FC236}">
                  <a16:creationId xmlns:a16="http://schemas.microsoft.com/office/drawing/2014/main" id="{00000000-0008-0000-1C00-00004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39</xdr:row>
          <xdr:rowOff>0</xdr:rowOff>
        </xdr:from>
        <xdr:to>
          <xdr:col>23</xdr:col>
          <xdr:colOff>304800</xdr:colOff>
          <xdr:row>40</xdr:row>
          <xdr:rowOff>0</xdr:rowOff>
        </xdr:to>
        <xdr:sp macro="" textlink="">
          <xdr:nvSpPr>
            <xdr:cNvPr id="36933" name="Check Box 69" hidden="1">
              <a:extLst>
                <a:ext uri="{63B3BB69-23CF-44E3-9099-C40C66FF867C}">
                  <a14:compatExt spid="_x0000_s36933"/>
                </a:ext>
                <a:ext uri="{FF2B5EF4-FFF2-40B4-BE49-F238E27FC236}">
                  <a16:creationId xmlns:a16="http://schemas.microsoft.com/office/drawing/2014/main" id="{00000000-0008-0000-1C00-00004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40</xdr:row>
          <xdr:rowOff>0</xdr:rowOff>
        </xdr:from>
        <xdr:to>
          <xdr:col>23</xdr:col>
          <xdr:colOff>304800</xdr:colOff>
          <xdr:row>41</xdr:row>
          <xdr:rowOff>19050</xdr:rowOff>
        </xdr:to>
        <xdr:sp macro="" textlink="">
          <xdr:nvSpPr>
            <xdr:cNvPr id="36934" name="Check Box 70" hidden="1">
              <a:extLst>
                <a:ext uri="{63B3BB69-23CF-44E3-9099-C40C66FF867C}">
                  <a14:compatExt spid="_x0000_s36934"/>
                </a:ext>
                <a:ext uri="{FF2B5EF4-FFF2-40B4-BE49-F238E27FC236}">
                  <a16:creationId xmlns:a16="http://schemas.microsoft.com/office/drawing/2014/main" id="{00000000-0008-0000-1C00-00004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41</xdr:row>
          <xdr:rowOff>0</xdr:rowOff>
        </xdr:from>
        <xdr:to>
          <xdr:col>23</xdr:col>
          <xdr:colOff>304800</xdr:colOff>
          <xdr:row>42</xdr:row>
          <xdr:rowOff>0</xdr:rowOff>
        </xdr:to>
        <xdr:sp macro="" textlink="">
          <xdr:nvSpPr>
            <xdr:cNvPr id="36935" name="Check Box 71" hidden="1">
              <a:extLst>
                <a:ext uri="{63B3BB69-23CF-44E3-9099-C40C66FF867C}">
                  <a14:compatExt spid="_x0000_s36935"/>
                </a:ext>
                <a:ext uri="{FF2B5EF4-FFF2-40B4-BE49-F238E27FC236}">
                  <a16:creationId xmlns:a16="http://schemas.microsoft.com/office/drawing/2014/main" id="{00000000-0008-0000-1C00-00004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42</xdr:row>
          <xdr:rowOff>0</xdr:rowOff>
        </xdr:from>
        <xdr:to>
          <xdr:col>23</xdr:col>
          <xdr:colOff>304800</xdr:colOff>
          <xdr:row>43</xdr:row>
          <xdr:rowOff>19050</xdr:rowOff>
        </xdr:to>
        <xdr:sp macro="" textlink="">
          <xdr:nvSpPr>
            <xdr:cNvPr id="36936" name="Check Box 72" hidden="1">
              <a:extLst>
                <a:ext uri="{63B3BB69-23CF-44E3-9099-C40C66FF867C}">
                  <a14:compatExt spid="_x0000_s36936"/>
                </a:ext>
                <a:ext uri="{FF2B5EF4-FFF2-40B4-BE49-F238E27FC236}">
                  <a16:creationId xmlns:a16="http://schemas.microsoft.com/office/drawing/2014/main" id="{00000000-0008-0000-1C00-00004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257175</xdr:colOff>
          <xdr:row>0</xdr:row>
          <xdr:rowOff>0</xdr:rowOff>
        </xdr:from>
        <xdr:to>
          <xdr:col>18</xdr:col>
          <xdr:colOff>180975</xdr:colOff>
          <xdr:row>0</xdr:row>
          <xdr:rowOff>0</xdr:rowOff>
        </xdr:to>
        <xdr:sp macro="" textlink="">
          <xdr:nvSpPr>
            <xdr:cNvPr id="37889" name="次のシートへ" hidden="1">
              <a:extLst>
                <a:ext uri="{63B3BB69-23CF-44E3-9099-C40C66FF867C}">
                  <a14:compatExt spid="_x0000_s37889"/>
                </a:ext>
                <a:ext uri="{FF2B5EF4-FFF2-40B4-BE49-F238E27FC236}">
                  <a16:creationId xmlns:a16="http://schemas.microsoft.com/office/drawing/2014/main" id="{00000000-0008-0000-1D00-0000019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0</xdr:row>
          <xdr:rowOff>0</xdr:rowOff>
        </xdr:from>
        <xdr:to>
          <xdr:col>16</xdr:col>
          <xdr:colOff>95250</xdr:colOff>
          <xdr:row>0</xdr:row>
          <xdr:rowOff>0</xdr:rowOff>
        </xdr:to>
        <xdr:sp macro="" textlink="">
          <xdr:nvSpPr>
            <xdr:cNvPr id="37890" name="次のシートへ" hidden="1">
              <a:extLst>
                <a:ext uri="{63B3BB69-23CF-44E3-9099-C40C66FF867C}">
                  <a14:compatExt spid="_x0000_s37890"/>
                </a:ext>
                <a:ext uri="{FF2B5EF4-FFF2-40B4-BE49-F238E27FC236}">
                  <a16:creationId xmlns:a16="http://schemas.microsoft.com/office/drawing/2014/main" id="{00000000-0008-0000-1D00-0000029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285750</xdr:colOff>
          <xdr:row>0</xdr:row>
          <xdr:rowOff>0</xdr:rowOff>
        </xdr:from>
        <xdr:to>
          <xdr:col>13</xdr:col>
          <xdr:colOff>85725</xdr:colOff>
          <xdr:row>0</xdr:row>
          <xdr:rowOff>0</xdr:rowOff>
        </xdr:to>
        <xdr:sp macro="" textlink="">
          <xdr:nvSpPr>
            <xdr:cNvPr id="37891" name="次のシートへ" hidden="1">
              <a:extLst>
                <a:ext uri="{63B3BB69-23CF-44E3-9099-C40C66FF867C}">
                  <a14:compatExt spid="_x0000_s37891"/>
                </a:ext>
                <a:ext uri="{FF2B5EF4-FFF2-40B4-BE49-F238E27FC236}">
                  <a16:creationId xmlns:a16="http://schemas.microsoft.com/office/drawing/2014/main" id="{00000000-0008-0000-1D00-0000039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104775</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D00-00000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21</xdr:row>
          <xdr:rowOff>104775</xdr:rowOff>
        </xdr:from>
        <xdr:to>
          <xdr:col>11</xdr:col>
          <xdr:colOff>295275</xdr:colOff>
          <xdr:row>22</xdr:row>
          <xdr:rowOff>104775</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D00-00000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114300</xdr:rowOff>
        </xdr:from>
        <xdr:to>
          <xdr:col>17</xdr:col>
          <xdr:colOff>276225</xdr:colOff>
          <xdr:row>22</xdr:row>
          <xdr:rowOff>104775</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D00-00000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133350</xdr:rowOff>
        </xdr:from>
        <xdr:to>
          <xdr:col>23</xdr:col>
          <xdr:colOff>295275</xdr:colOff>
          <xdr:row>22</xdr:row>
          <xdr:rowOff>133350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D00-00000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21</xdr:row>
          <xdr:rowOff>114300</xdr:rowOff>
        </xdr:from>
        <xdr:to>
          <xdr:col>42</xdr:col>
          <xdr:colOff>276225</xdr:colOff>
          <xdr:row>22</xdr:row>
          <xdr:rowOff>104775</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D00-00000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21</xdr:row>
          <xdr:rowOff>114300</xdr:rowOff>
        </xdr:from>
        <xdr:to>
          <xdr:col>37</xdr:col>
          <xdr:colOff>295275</xdr:colOff>
          <xdr:row>22</xdr:row>
          <xdr:rowOff>104775</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D00-00000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25</xdr:row>
          <xdr:rowOff>104775</xdr:rowOff>
        </xdr:from>
        <xdr:to>
          <xdr:col>36</xdr:col>
          <xdr:colOff>276225</xdr:colOff>
          <xdr:row>26</xdr:row>
          <xdr:rowOff>104775</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D00-00000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25</xdr:row>
          <xdr:rowOff>104775</xdr:rowOff>
        </xdr:from>
        <xdr:to>
          <xdr:col>43</xdr:col>
          <xdr:colOff>276225</xdr:colOff>
          <xdr:row>26</xdr:row>
          <xdr:rowOff>104775</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D00-00000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238125</xdr:rowOff>
        </xdr:from>
        <xdr:to>
          <xdr:col>10</xdr:col>
          <xdr:colOff>295275</xdr:colOff>
          <xdr:row>30</xdr:row>
          <xdr:rowOff>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1D00-00000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0</xdr:rowOff>
        </xdr:from>
        <xdr:to>
          <xdr:col>19</xdr:col>
          <xdr:colOff>276225</xdr:colOff>
          <xdr:row>30</xdr:row>
          <xdr:rowOff>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1D00-00000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104775</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1D00-00000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104775</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1D00-00000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1D00-00001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1D00-00001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1D00-00001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1D00-00001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104775</xdr:rowOff>
        </xdr:from>
        <xdr:to>
          <xdr:col>12</xdr:col>
          <xdr:colOff>276225</xdr:colOff>
          <xdr:row>26</xdr:row>
          <xdr:rowOff>104775</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1D00-00001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104775</xdr:rowOff>
        </xdr:from>
        <xdr:to>
          <xdr:col>19</xdr:col>
          <xdr:colOff>276225</xdr:colOff>
          <xdr:row>26</xdr:row>
          <xdr:rowOff>104775</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1D00-00001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104775</xdr:rowOff>
        </xdr:from>
        <xdr:to>
          <xdr:col>9</xdr:col>
          <xdr:colOff>295275</xdr:colOff>
          <xdr:row>19</xdr:row>
          <xdr:rowOff>104775</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1D00-00001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18</xdr:row>
          <xdr:rowOff>114300</xdr:rowOff>
        </xdr:from>
        <xdr:to>
          <xdr:col>16</xdr:col>
          <xdr:colOff>295275</xdr:colOff>
          <xdr:row>19</xdr:row>
          <xdr:rowOff>104775</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1D00-00001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18</xdr:row>
          <xdr:rowOff>104775</xdr:rowOff>
        </xdr:from>
        <xdr:to>
          <xdr:col>12</xdr:col>
          <xdr:colOff>295275</xdr:colOff>
          <xdr:row>19</xdr:row>
          <xdr:rowOff>104775</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1D00-00001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18</xdr:row>
          <xdr:rowOff>114300</xdr:rowOff>
        </xdr:from>
        <xdr:to>
          <xdr:col>20</xdr:col>
          <xdr:colOff>295275</xdr:colOff>
          <xdr:row>19</xdr:row>
          <xdr:rowOff>104775</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1D00-00001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18</xdr:row>
          <xdr:rowOff>114300</xdr:rowOff>
        </xdr:from>
        <xdr:to>
          <xdr:col>46</xdr:col>
          <xdr:colOff>295275</xdr:colOff>
          <xdr:row>19</xdr:row>
          <xdr:rowOff>104775</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1D00-00001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0</xdr:rowOff>
        </xdr:from>
        <xdr:to>
          <xdr:col>19</xdr:col>
          <xdr:colOff>276225</xdr:colOff>
          <xdr:row>21</xdr:row>
          <xdr:rowOff>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1D00-00001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20</xdr:row>
          <xdr:rowOff>0</xdr:rowOff>
        </xdr:from>
        <xdr:to>
          <xdr:col>12</xdr:col>
          <xdr:colOff>276225</xdr:colOff>
          <xdr:row>21</xdr:row>
          <xdr:rowOff>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1D00-00001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114300</xdr:rowOff>
        </xdr:from>
        <xdr:to>
          <xdr:col>4</xdr:col>
          <xdr:colOff>0</xdr:colOff>
          <xdr:row>17</xdr:row>
          <xdr:rowOff>104775</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1E00-000001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114300</xdr:rowOff>
        </xdr:from>
        <xdr:to>
          <xdr:col>7</xdr:col>
          <xdr:colOff>0</xdr:colOff>
          <xdr:row>17</xdr:row>
          <xdr:rowOff>104775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E00-000002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104775</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1E00-000003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104775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E00-000004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xdr:row>
          <xdr:rowOff>114300</xdr:rowOff>
        </xdr:from>
        <xdr:to>
          <xdr:col>20</xdr:col>
          <xdr:colOff>0</xdr:colOff>
          <xdr:row>17</xdr:row>
          <xdr:rowOff>104775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E00-000005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114300</xdr:rowOff>
        </xdr:from>
        <xdr:to>
          <xdr:col>23</xdr:col>
          <xdr:colOff>0</xdr:colOff>
          <xdr:row>17</xdr:row>
          <xdr:rowOff>104775</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1E00-000006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104775</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1E00-000007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104775</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1E00-000008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23</xdr:row>
          <xdr:rowOff>114300</xdr:rowOff>
        </xdr:from>
        <xdr:to>
          <xdr:col>33</xdr:col>
          <xdr:colOff>0</xdr:colOff>
          <xdr:row>24</xdr:row>
          <xdr:rowOff>123825</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1E00-000009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123825</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1E00-00000A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27</xdr:row>
          <xdr:rowOff>114300</xdr:rowOff>
        </xdr:from>
        <xdr:to>
          <xdr:col>22</xdr:col>
          <xdr:colOff>0</xdr:colOff>
          <xdr:row>28</xdr:row>
          <xdr:rowOff>123825</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1E00-00000B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27</xdr:row>
          <xdr:rowOff>114300</xdr:rowOff>
        </xdr:from>
        <xdr:to>
          <xdr:col>25</xdr:col>
          <xdr:colOff>0</xdr:colOff>
          <xdr:row>28</xdr:row>
          <xdr:rowOff>123825</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1E00-00000C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27</xdr:row>
          <xdr:rowOff>114300</xdr:rowOff>
        </xdr:from>
        <xdr:to>
          <xdr:col>33</xdr:col>
          <xdr:colOff>0</xdr:colOff>
          <xdr:row>28</xdr:row>
          <xdr:rowOff>123825</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1E00-00000D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123825</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1E00-00000E9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1F00-00000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1F00-00000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1F00-00000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123825</xdr:rowOff>
        </xdr:from>
        <xdr:to>
          <xdr:col>13</xdr:col>
          <xdr:colOff>0</xdr:colOff>
          <xdr:row>11</xdr:row>
          <xdr:rowOff>123825</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1F00-00000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10</xdr:row>
          <xdr:rowOff>123825</xdr:rowOff>
        </xdr:from>
        <xdr:to>
          <xdr:col>15</xdr:col>
          <xdr:colOff>190500</xdr:colOff>
          <xdr:row>11</xdr:row>
          <xdr:rowOff>123825</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1F00-00000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1F00-00000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14</xdr:row>
          <xdr:rowOff>0</xdr:rowOff>
        </xdr:from>
        <xdr:to>
          <xdr:col>28</xdr:col>
          <xdr:colOff>276225</xdr:colOff>
          <xdr:row>15</xdr:row>
          <xdr:rowOff>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1F00-00000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1F00-00000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16</xdr:row>
          <xdr:rowOff>0</xdr:rowOff>
        </xdr:from>
        <xdr:to>
          <xdr:col>28</xdr:col>
          <xdr:colOff>276225</xdr:colOff>
          <xdr:row>17</xdr:row>
          <xdr:rowOff>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1F00-00000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16</xdr:row>
          <xdr:rowOff>0</xdr:rowOff>
        </xdr:from>
        <xdr:to>
          <xdr:col>32</xdr:col>
          <xdr:colOff>276225</xdr:colOff>
          <xdr:row>17</xdr:row>
          <xdr:rowOff>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1F00-00000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1F00-00000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19</xdr:row>
          <xdr:rowOff>0</xdr:rowOff>
        </xdr:from>
        <xdr:to>
          <xdr:col>35</xdr:col>
          <xdr:colOff>276225</xdr:colOff>
          <xdr:row>20</xdr:row>
          <xdr:rowOff>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1F00-00000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18</xdr:row>
          <xdr:rowOff>114300</xdr:rowOff>
        </xdr:from>
        <xdr:to>
          <xdr:col>13</xdr:col>
          <xdr:colOff>0</xdr:colOff>
          <xdr:row>19</xdr:row>
          <xdr:rowOff>114300</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1F00-00000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114300</xdr:rowOff>
        </xdr:from>
        <xdr:to>
          <xdr:col>16</xdr:col>
          <xdr:colOff>0</xdr:colOff>
          <xdr:row>19</xdr:row>
          <xdr:rowOff>114300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1F00-00000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23</xdr:row>
          <xdr:rowOff>0</xdr:rowOff>
        </xdr:from>
        <xdr:to>
          <xdr:col>12</xdr:col>
          <xdr:colOff>276225</xdr:colOff>
          <xdr:row>24</xdr:row>
          <xdr:rowOff>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1F00-00000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0</xdr:rowOff>
        </xdr:from>
        <xdr:to>
          <xdr:col>15</xdr:col>
          <xdr:colOff>276225</xdr:colOff>
          <xdr:row>24</xdr:row>
          <xdr:rowOff>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1F00-00001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114300</xdr:rowOff>
        </xdr:from>
        <xdr:to>
          <xdr:col>5</xdr:col>
          <xdr:colOff>0</xdr:colOff>
          <xdr:row>20</xdr:row>
          <xdr:rowOff>114300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1F00-00001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19</xdr:row>
          <xdr:rowOff>114300</xdr:rowOff>
        </xdr:from>
        <xdr:to>
          <xdr:col>6</xdr:col>
          <xdr:colOff>314325</xdr:colOff>
          <xdr:row>20</xdr:row>
          <xdr:rowOff>123825</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1F00-00001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228600</xdr:rowOff>
        </xdr:from>
        <xdr:to>
          <xdr:col>6</xdr:col>
          <xdr:colOff>314325</xdr:colOff>
          <xdr:row>18</xdr:row>
          <xdr:rowOff>228600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1F00-00001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238125</xdr:rowOff>
        </xdr:from>
        <xdr:to>
          <xdr:col>4</xdr:col>
          <xdr:colOff>314325</xdr:colOff>
          <xdr:row>19</xdr:row>
          <xdr:rowOff>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1F00-00001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228600</xdr:rowOff>
        </xdr:from>
        <xdr:to>
          <xdr:col>6</xdr:col>
          <xdr:colOff>314325</xdr:colOff>
          <xdr:row>23</xdr:row>
          <xdr:rowOff>228600</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1F00-00001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238125</xdr:rowOff>
        </xdr:from>
        <xdr:to>
          <xdr:col>4</xdr:col>
          <xdr:colOff>314325</xdr:colOff>
          <xdr:row>24</xdr:row>
          <xdr:rowOff>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1F00-00001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1F00-00001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1F00-00001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114300</xdr:rowOff>
        </xdr:from>
        <xdr:to>
          <xdr:col>5</xdr:col>
          <xdr:colOff>0</xdr:colOff>
          <xdr:row>26</xdr:row>
          <xdr:rowOff>123825</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1F00-00001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114300</xdr:rowOff>
        </xdr:from>
        <xdr:to>
          <xdr:col>6</xdr:col>
          <xdr:colOff>314325</xdr:colOff>
          <xdr:row>26</xdr:row>
          <xdr:rowOff>123825</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1F00-00001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114300</xdr:rowOff>
        </xdr:from>
        <xdr:to>
          <xdr:col>5</xdr:col>
          <xdr:colOff>0</xdr:colOff>
          <xdr:row>28</xdr:row>
          <xdr:rowOff>123825</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1F00-00001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114300</xdr:rowOff>
        </xdr:from>
        <xdr:to>
          <xdr:col>6</xdr:col>
          <xdr:colOff>314325</xdr:colOff>
          <xdr:row>28</xdr:row>
          <xdr:rowOff>123825</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1F00-00001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114300</xdr:rowOff>
        </xdr:from>
        <xdr:to>
          <xdr:col>5</xdr:col>
          <xdr:colOff>0</xdr:colOff>
          <xdr:row>30</xdr:row>
          <xdr:rowOff>123825</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1F00-00001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114300</xdr:rowOff>
        </xdr:from>
        <xdr:to>
          <xdr:col>6</xdr:col>
          <xdr:colOff>314325</xdr:colOff>
          <xdr:row>30</xdr:row>
          <xdr:rowOff>123825</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1F00-00001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114300</xdr:rowOff>
        </xdr:from>
        <xdr:to>
          <xdr:col>32</xdr:col>
          <xdr:colOff>0</xdr:colOff>
          <xdr:row>24</xdr:row>
          <xdr:rowOff>114300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1F00-00001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114300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1F00-00002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114300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1F00-00002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114300</xdr:rowOff>
        </xdr:to>
        <xdr:sp macro="" textlink="">
          <xdr:nvSpPr>
            <xdr:cNvPr id="39970" name="Check Box 34" hidden="1">
              <a:extLst>
                <a:ext uri="{63B3BB69-23CF-44E3-9099-C40C66FF867C}">
                  <a14:compatExt spid="_x0000_s39970"/>
                </a:ext>
                <a:ext uri="{FF2B5EF4-FFF2-40B4-BE49-F238E27FC236}">
                  <a16:creationId xmlns:a16="http://schemas.microsoft.com/office/drawing/2014/main" id="{00000000-0008-0000-1F00-00002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114300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1F00-00002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114300</xdr:rowOff>
        </xdr:to>
        <xdr:sp macro="" textlink="">
          <xdr:nvSpPr>
            <xdr:cNvPr id="39972" name="Check Box 36" hidden="1">
              <a:extLst>
                <a:ext uri="{63B3BB69-23CF-44E3-9099-C40C66FF867C}">
                  <a14:compatExt spid="_x0000_s39972"/>
                </a:ext>
                <a:ext uri="{FF2B5EF4-FFF2-40B4-BE49-F238E27FC236}">
                  <a16:creationId xmlns:a16="http://schemas.microsoft.com/office/drawing/2014/main" id="{00000000-0008-0000-1F00-00002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39973" name="Check Box 37" hidden="1">
              <a:extLst>
                <a:ext uri="{63B3BB69-23CF-44E3-9099-C40C66FF867C}">
                  <a14:compatExt spid="_x0000_s39973"/>
                </a:ext>
                <a:ext uri="{FF2B5EF4-FFF2-40B4-BE49-F238E27FC236}">
                  <a16:creationId xmlns:a16="http://schemas.microsoft.com/office/drawing/2014/main" id="{00000000-0008-0000-1F00-00002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1F00-00002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2000-00000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2000-00000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000-00000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000-00000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2000-00000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2000-000006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2000-000007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2000-00000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2000-00000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2000-00000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2000-00000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2000-00000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304800</xdr:colOff>
          <xdr:row>23</xdr:row>
          <xdr:rowOff>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2000-00000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304800</xdr:colOff>
          <xdr:row>23</xdr:row>
          <xdr:rowOff>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2000-00000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304800</xdr:colOff>
          <xdr:row>23</xdr:row>
          <xdr:rowOff>228600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2000-00000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304800</xdr:colOff>
          <xdr:row>23</xdr:row>
          <xdr:rowOff>228600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2000-00001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304800</xdr:colOff>
          <xdr:row>24</xdr:row>
          <xdr:rowOff>228600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2000-00001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304800</xdr:colOff>
          <xdr:row>24</xdr:row>
          <xdr:rowOff>228600</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2000-00001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40979" name="Check Box 19" hidden="1">
              <a:extLst>
                <a:ext uri="{63B3BB69-23CF-44E3-9099-C40C66FF867C}">
                  <a14:compatExt spid="_x0000_s40979"/>
                </a:ext>
                <a:ext uri="{FF2B5EF4-FFF2-40B4-BE49-F238E27FC236}">
                  <a16:creationId xmlns:a16="http://schemas.microsoft.com/office/drawing/2014/main" id="{00000000-0008-0000-2000-00001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2000-00001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304800</xdr:colOff>
          <xdr:row>25</xdr:row>
          <xdr:rowOff>228600</xdr:rowOff>
        </xdr:to>
        <xdr:sp macro="" textlink="">
          <xdr:nvSpPr>
            <xdr:cNvPr id="40981" name="Check Box 21" hidden="1">
              <a:extLst>
                <a:ext uri="{63B3BB69-23CF-44E3-9099-C40C66FF867C}">
                  <a14:compatExt spid="_x0000_s40981"/>
                </a:ext>
                <a:ext uri="{FF2B5EF4-FFF2-40B4-BE49-F238E27FC236}">
                  <a16:creationId xmlns:a16="http://schemas.microsoft.com/office/drawing/2014/main" id="{00000000-0008-0000-2000-00001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304800</xdr:colOff>
          <xdr:row>25</xdr:row>
          <xdr:rowOff>228600</xdr:rowOff>
        </xdr:to>
        <xdr:sp macro="" textlink="">
          <xdr:nvSpPr>
            <xdr:cNvPr id="40982" name="Check Box 22" hidden="1">
              <a:extLst>
                <a:ext uri="{63B3BB69-23CF-44E3-9099-C40C66FF867C}">
                  <a14:compatExt spid="_x0000_s40982"/>
                </a:ext>
                <a:ext uri="{FF2B5EF4-FFF2-40B4-BE49-F238E27FC236}">
                  <a16:creationId xmlns:a16="http://schemas.microsoft.com/office/drawing/2014/main" id="{00000000-0008-0000-2000-000016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40983" name="Check Box 23" hidden="1">
              <a:extLst>
                <a:ext uri="{63B3BB69-23CF-44E3-9099-C40C66FF867C}">
                  <a14:compatExt spid="_x0000_s40983"/>
                </a:ext>
                <a:ext uri="{FF2B5EF4-FFF2-40B4-BE49-F238E27FC236}">
                  <a16:creationId xmlns:a16="http://schemas.microsoft.com/office/drawing/2014/main" id="{00000000-0008-0000-2000-000017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40984" name="Check Box 24" hidden="1">
              <a:extLst>
                <a:ext uri="{63B3BB69-23CF-44E3-9099-C40C66FF867C}">
                  <a14:compatExt spid="_x0000_s40984"/>
                </a:ext>
                <a:ext uri="{FF2B5EF4-FFF2-40B4-BE49-F238E27FC236}">
                  <a16:creationId xmlns:a16="http://schemas.microsoft.com/office/drawing/2014/main" id="{00000000-0008-0000-2000-00001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26</xdr:row>
          <xdr:rowOff>228600</xdr:rowOff>
        </xdr:to>
        <xdr:sp macro="" textlink="">
          <xdr:nvSpPr>
            <xdr:cNvPr id="40985" name="Check Box 25" hidden="1">
              <a:extLst>
                <a:ext uri="{63B3BB69-23CF-44E3-9099-C40C66FF867C}">
                  <a14:compatExt spid="_x0000_s40985"/>
                </a:ext>
                <a:ext uri="{FF2B5EF4-FFF2-40B4-BE49-F238E27FC236}">
                  <a16:creationId xmlns:a16="http://schemas.microsoft.com/office/drawing/2014/main" id="{00000000-0008-0000-2000-00001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26</xdr:row>
          <xdr:rowOff>228600</xdr:rowOff>
        </xdr:to>
        <xdr:sp macro="" textlink="">
          <xdr:nvSpPr>
            <xdr:cNvPr id="40986" name="Check Box 26" hidden="1">
              <a:extLst>
                <a:ext uri="{63B3BB69-23CF-44E3-9099-C40C66FF867C}">
                  <a14:compatExt spid="_x0000_s40986"/>
                </a:ext>
                <a:ext uri="{FF2B5EF4-FFF2-40B4-BE49-F238E27FC236}">
                  <a16:creationId xmlns:a16="http://schemas.microsoft.com/office/drawing/2014/main" id="{00000000-0008-0000-2000-00001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304800</xdr:colOff>
          <xdr:row>36</xdr:row>
          <xdr:rowOff>228600</xdr:rowOff>
        </xdr:to>
        <xdr:sp macro="" textlink="">
          <xdr:nvSpPr>
            <xdr:cNvPr id="40987" name="Check Box 27" hidden="1">
              <a:extLst>
                <a:ext uri="{63B3BB69-23CF-44E3-9099-C40C66FF867C}">
                  <a14:compatExt spid="_x0000_s40987"/>
                </a:ext>
                <a:ext uri="{FF2B5EF4-FFF2-40B4-BE49-F238E27FC236}">
                  <a16:creationId xmlns:a16="http://schemas.microsoft.com/office/drawing/2014/main" id="{00000000-0008-0000-2000-00001B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304800</xdr:colOff>
          <xdr:row>36</xdr:row>
          <xdr:rowOff>228600</xdr:rowOff>
        </xdr:to>
        <xdr:sp macro="" textlink="">
          <xdr:nvSpPr>
            <xdr:cNvPr id="40988" name="Check Box 28" hidden="1">
              <a:extLst>
                <a:ext uri="{63B3BB69-23CF-44E3-9099-C40C66FF867C}">
                  <a14:compatExt spid="_x0000_s40988"/>
                </a:ext>
                <a:ext uri="{FF2B5EF4-FFF2-40B4-BE49-F238E27FC236}">
                  <a16:creationId xmlns:a16="http://schemas.microsoft.com/office/drawing/2014/main" id="{00000000-0008-0000-2000-00001C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304800</xdr:colOff>
          <xdr:row>36</xdr:row>
          <xdr:rowOff>228600</xdr:rowOff>
        </xdr:to>
        <xdr:sp macro="" textlink="">
          <xdr:nvSpPr>
            <xdr:cNvPr id="40989" name="Check Box 29" hidden="1">
              <a:extLst>
                <a:ext uri="{63B3BB69-23CF-44E3-9099-C40C66FF867C}">
                  <a14:compatExt spid="_x0000_s40989"/>
                </a:ext>
                <a:ext uri="{FF2B5EF4-FFF2-40B4-BE49-F238E27FC236}">
                  <a16:creationId xmlns:a16="http://schemas.microsoft.com/office/drawing/2014/main" id="{00000000-0008-0000-2000-00001D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304800</xdr:colOff>
          <xdr:row>36</xdr:row>
          <xdr:rowOff>228600</xdr:rowOff>
        </xdr:to>
        <xdr:sp macro="" textlink="">
          <xdr:nvSpPr>
            <xdr:cNvPr id="40990" name="Check Box 30" hidden="1">
              <a:extLst>
                <a:ext uri="{63B3BB69-23CF-44E3-9099-C40C66FF867C}">
                  <a14:compatExt spid="_x0000_s40990"/>
                </a:ext>
                <a:ext uri="{FF2B5EF4-FFF2-40B4-BE49-F238E27FC236}">
                  <a16:creationId xmlns:a16="http://schemas.microsoft.com/office/drawing/2014/main" id="{00000000-0008-0000-2000-00001E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34</xdr:row>
          <xdr:rowOff>238125</xdr:rowOff>
        </xdr:from>
        <xdr:to>
          <xdr:col>34</xdr:col>
          <xdr:colOff>304800</xdr:colOff>
          <xdr:row>35</xdr:row>
          <xdr:rowOff>228600</xdr:rowOff>
        </xdr:to>
        <xdr:sp macro="" textlink="">
          <xdr:nvSpPr>
            <xdr:cNvPr id="40991" name="Check Box 31" hidden="1">
              <a:extLst>
                <a:ext uri="{63B3BB69-23CF-44E3-9099-C40C66FF867C}">
                  <a14:compatExt spid="_x0000_s40991"/>
                </a:ext>
                <a:ext uri="{FF2B5EF4-FFF2-40B4-BE49-F238E27FC236}">
                  <a16:creationId xmlns:a16="http://schemas.microsoft.com/office/drawing/2014/main" id="{00000000-0008-0000-2000-00001F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34</xdr:row>
          <xdr:rowOff>238125</xdr:rowOff>
        </xdr:from>
        <xdr:to>
          <xdr:col>39</xdr:col>
          <xdr:colOff>304800</xdr:colOff>
          <xdr:row>35</xdr:row>
          <xdr:rowOff>228600</xdr:rowOff>
        </xdr:to>
        <xdr:sp macro="" textlink="">
          <xdr:nvSpPr>
            <xdr:cNvPr id="40992" name="Check Box 32" hidden="1">
              <a:extLst>
                <a:ext uri="{63B3BB69-23CF-44E3-9099-C40C66FF867C}">
                  <a14:compatExt spid="_x0000_s40992"/>
                </a:ext>
                <a:ext uri="{FF2B5EF4-FFF2-40B4-BE49-F238E27FC236}">
                  <a16:creationId xmlns:a16="http://schemas.microsoft.com/office/drawing/2014/main" id="{00000000-0008-0000-2000-000020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40</xdr:row>
          <xdr:rowOff>114300</xdr:rowOff>
        </xdr:from>
        <xdr:to>
          <xdr:col>9</xdr:col>
          <xdr:colOff>0</xdr:colOff>
          <xdr:row>41</xdr:row>
          <xdr:rowOff>114300</xdr:rowOff>
        </xdr:to>
        <xdr:sp macro="" textlink="">
          <xdr:nvSpPr>
            <xdr:cNvPr id="40993" name="Check Box 33" hidden="1">
              <a:extLst>
                <a:ext uri="{63B3BB69-23CF-44E3-9099-C40C66FF867C}">
                  <a14:compatExt spid="_x0000_s40993"/>
                </a:ext>
                <a:ext uri="{FF2B5EF4-FFF2-40B4-BE49-F238E27FC236}">
                  <a16:creationId xmlns:a16="http://schemas.microsoft.com/office/drawing/2014/main" id="{00000000-0008-0000-2000-000021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40</xdr:row>
          <xdr:rowOff>114300</xdr:rowOff>
        </xdr:from>
        <xdr:to>
          <xdr:col>6</xdr:col>
          <xdr:colOff>0</xdr:colOff>
          <xdr:row>41</xdr:row>
          <xdr:rowOff>114300</xdr:rowOff>
        </xdr:to>
        <xdr:sp macro="" textlink="">
          <xdr:nvSpPr>
            <xdr:cNvPr id="40994" name="Check Box 34" hidden="1">
              <a:extLst>
                <a:ext uri="{63B3BB69-23CF-44E3-9099-C40C66FF867C}">
                  <a14:compatExt spid="_x0000_s40994"/>
                </a:ext>
                <a:ext uri="{FF2B5EF4-FFF2-40B4-BE49-F238E27FC236}">
                  <a16:creationId xmlns:a16="http://schemas.microsoft.com/office/drawing/2014/main" id="{00000000-0008-0000-2000-000022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42</xdr:row>
          <xdr:rowOff>114300</xdr:rowOff>
        </xdr:from>
        <xdr:to>
          <xdr:col>9</xdr:col>
          <xdr:colOff>0</xdr:colOff>
          <xdr:row>43</xdr:row>
          <xdr:rowOff>114300</xdr:rowOff>
        </xdr:to>
        <xdr:sp macro="" textlink="">
          <xdr:nvSpPr>
            <xdr:cNvPr id="40995" name="Check Box 35" hidden="1">
              <a:extLst>
                <a:ext uri="{63B3BB69-23CF-44E3-9099-C40C66FF867C}">
                  <a14:compatExt spid="_x0000_s40995"/>
                </a:ext>
                <a:ext uri="{FF2B5EF4-FFF2-40B4-BE49-F238E27FC236}">
                  <a16:creationId xmlns:a16="http://schemas.microsoft.com/office/drawing/2014/main" id="{00000000-0008-0000-2000-000023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42</xdr:row>
          <xdr:rowOff>114300</xdr:rowOff>
        </xdr:from>
        <xdr:to>
          <xdr:col>6</xdr:col>
          <xdr:colOff>0</xdr:colOff>
          <xdr:row>43</xdr:row>
          <xdr:rowOff>114300</xdr:rowOff>
        </xdr:to>
        <xdr:sp macro="" textlink="">
          <xdr:nvSpPr>
            <xdr:cNvPr id="40996" name="Check Box 36" hidden="1">
              <a:extLst>
                <a:ext uri="{63B3BB69-23CF-44E3-9099-C40C66FF867C}">
                  <a14:compatExt spid="_x0000_s40996"/>
                </a:ext>
                <a:ext uri="{FF2B5EF4-FFF2-40B4-BE49-F238E27FC236}">
                  <a16:creationId xmlns:a16="http://schemas.microsoft.com/office/drawing/2014/main" id="{00000000-0008-0000-2000-000024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40</xdr:row>
          <xdr:rowOff>114300</xdr:rowOff>
        </xdr:from>
        <xdr:to>
          <xdr:col>32</xdr:col>
          <xdr:colOff>0</xdr:colOff>
          <xdr:row>41</xdr:row>
          <xdr:rowOff>114300</xdr:rowOff>
        </xdr:to>
        <xdr:sp macro="" textlink="">
          <xdr:nvSpPr>
            <xdr:cNvPr id="40997" name="Check Box 37" hidden="1">
              <a:extLst>
                <a:ext uri="{63B3BB69-23CF-44E3-9099-C40C66FF867C}">
                  <a14:compatExt spid="_x0000_s40997"/>
                </a:ext>
                <a:ext uri="{FF2B5EF4-FFF2-40B4-BE49-F238E27FC236}">
                  <a16:creationId xmlns:a16="http://schemas.microsoft.com/office/drawing/2014/main" id="{00000000-0008-0000-2000-000025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40</xdr:row>
          <xdr:rowOff>114300</xdr:rowOff>
        </xdr:from>
        <xdr:to>
          <xdr:col>29</xdr:col>
          <xdr:colOff>0</xdr:colOff>
          <xdr:row>41</xdr:row>
          <xdr:rowOff>114300</xdr:rowOff>
        </xdr:to>
        <xdr:sp macro="" textlink="">
          <xdr:nvSpPr>
            <xdr:cNvPr id="40998" name="Check Box 38" hidden="1">
              <a:extLst>
                <a:ext uri="{63B3BB69-23CF-44E3-9099-C40C66FF867C}">
                  <a14:compatExt spid="_x0000_s40998"/>
                </a:ext>
                <a:ext uri="{FF2B5EF4-FFF2-40B4-BE49-F238E27FC236}">
                  <a16:creationId xmlns:a16="http://schemas.microsoft.com/office/drawing/2014/main" id="{00000000-0008-0000-2000-000026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42</xdr:row>
          <xdr:rowOff>114300</xdr:rowOff>
        </xdr:from>
        <xdr:to>
          <xdr:col>32</xdr:col>
          <xdr:colOff>0</xdr:colOff>
          <xdr:row>43</xdr:row>
          <xdr:rowOff>114300</xdr:rowOff>
        </xdr:to>
        <xdr:sp macro="" textlink="">
          <xdr:nvSpPr>
            <xdr:cNvPr id="40999" name="Check Box 39" hidden="1">
              <a:extLst>
                <a:ext uri="{63B3BB69-23CF-44E3-9099-C40C66FF867C}">
                  <a14:compatExt spid="_x0000_s40999"/>
                </a:ext>
                <a:ext uri="{FF2B5EF4-FFF2-40B4-BE49-F238E27FC236}">
                  <a16:creationId xmlns:a16="http://schemas.microsoft.com/office/drawing/2014/main" id="{00000000-0008-0000-2000-000027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42</xdr:row>
          <xdr:rowOff>114300</xdr:rowOff>
        </xdr:from>
        <xdr:to>
          <xdr:col>29</xdr:col>
          <xdr:colOff>0</xdr:colOff>
          <xdr:row>43</xdr:row>
          <xdr:rowOff>114300</xdr:rowOff>
        </xdr:to>
        <xdr:sp macro="" textlink="">
          <xdr:nvSpPr>
            <xdr:cNvPr id="41000" name="Check Box 40" hidden="1">
              <a:extLst>
                <a:ext uri="{63B3BB69-23CF-44E3-9099-C40C66FF867C}">
                  <a14:compatExt spid="_x0000_s41000"/>
                </a:ext>
                <a:ext uri="{FF2B5EF4-FFF2-40B4-BE49-F238E27FC236}">
                  <a16:creationId xmlns:a16="http://schemas.microsoft.com/office/drawing/2014/main" id="{00000000-0008-0000-2000-000028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40</xdr:row>
          <xdr:rowOff>114300</xdr:rowOff>
        </xdr:from>
        <xdr:to>
          <xdr:col>39</xdr:col>
          <xdr:colOff>0</xdr:colOff>
          <xdr:row>41</xdr:row>
          <xdr:rowOff>114300</xdr:rowOff>
        </xdr:to>
        <xdr:sp macro="" textlink="">
          <xdr:nvSpPr>
            <xdr:cNvPr id="41001" name="Check Box 41" hidden="1">
              <a:extLst>
                <a:ext uri="{63B3BB69-23CF-44E3-9099-C40C66FF867C}">
                  <a14:compatExt spid="_x0000_s41001"/>
                </a:ext>
                <a:ext uri="{FF2B5EF4-FFF2-40B4-BE49-F238E27FC236}">
                  <a16:creationId xmlns:a16="http://schemas.microsoft.com/office/drawing/2014/main" id="{00000000-0008-0000-2000-000029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114300</xdr:rowOff>
        </xdr:from>
        <xdr:to>
          <xdr:col>36</xdr:col>
          <xdr:colOff>0</xdr:colOff>
          <xdr:row>41</xdr:row>
          <xdr:rowOff>114300</xdr:rowOff>
        </xdr:to>
        <xdr:sp macro="" textlink="">
          <xdr:nvSpPr>
            <xdr:cNvPr id="41002" name="Check Box 42" hidden="1">
              <a:extLst>
                <a:ext uri="{63B3BB69-23CF-44E3-9099-C40C66FF867C}">
                  <a14:compatExt spid="_x0000_s41002"/>
                </a:ext>
                <a:ext uri="{FF2B5EF4-FFF2-40B4-BE49-F238E27FC236}">
                  <a16:creationId xmlns:a16="http://schemas.microsoft.com/office/drawing/2014/main" id="{00000000-0008-0000-2000-00002AA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28575</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21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28575</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21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285750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2100-00000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285750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2100-00000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285750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2100-00000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285750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2100-00000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285750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2100-00000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285750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2100-00000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285750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2100-00000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285750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2100-00000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285750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2100-00000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285750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2100-00000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285750</xdr:rowOff>
        </xdr:to>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2100-00000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285750</xdr:rowOff>
        </xdr:to>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2100-00000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285750</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2100-00000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285750</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2100-00001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285750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2100-00001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285750</xdr:rowOff>
        </xdr:to>
        <xdr:sp macro="" textlink="">
          <xdr:nvSpPr>
            <xdr:cNvPr id="42002" name="Check Box 18" hidden="1">
              <a:extLst>
                <a:ext uri="{63B3BB69-23CF-44E3-9099-C40C66FF867C}">
                  <a14:compatExt spid="_x0000_s42002"/>
                </a:ext>
                <a:ext uri="{FF2B5EF4-FFF2-40B4-BE49-F238E27FC236}">
                  <a16:creationId xmlns:a16="http://schemas.microsoft.com/office/drawing/2014/main" id="{00000000-0008-0000-2100-00001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285750</xdr:rowOff>
        </xdr:to>
        <xdr:sp macro="" textlink="">
          <xdr:nvSpPr>
            <xdr:cNvPr id="42003" name="Check Box 19" hidden="1">
              <a:extLst>
                <a:ext uri="{63B3BB69-23CF-44E3-9099-C40C66FF867C}">
                  <a14:compatExt spid="_x0000_s42003"/>
                </a:ext>
                <a:ext uri="{FF2B5EF4-FFF2-40B4-BE49-F238E27FC236}">
                  <a16:creationId xmlns:a16="http://schemas.microsoft.com/office/drawing/2014/main" id="{00000000-0008-0000-2100-00001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285750</xdr:rowOff>
        </xdr:to>
        <xdr:sp macro="" textlink="">
          <xdr:nvSpPr>
            <xdr:cNvPr id="42004" name="Check Box 20" hidden="1">
              <a:extLst>
                <a:ext uri="{63B3BB69-23CF-44E3-9099-C40C66FF867C}">
                  <a14:compatExt spid="_x0000_s42004"/>
                </a:ext>
                <a:ext uri="{FF2B5EF4-FFF2-40B4-BE49-F238E27FC236}">
                  <a16:creationId xmlns:a16="http://schemas.microsoft.com/office/drawing/2014/main" id="{00000000-0008-0000-2100-00001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42005" name="Check Box 21" hidden="1">
              <a:extLst>
                <a:ext uri="{63B3BB69-23CF-44E3-9099-C40C66FF867C}">
                  <a14:compatExt spid="_x0000_s42005"/>
                </a:ext>
                <a:ext uri="{FF2B5EF4-FFF2-40B4-BE49-F238E27FC236}">
                  <a16:creationId xmlns:a16="http://schemas.microsoft.com/office/drawing/2014/main" id="{00000000-0008-0000-2100-00001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42006" name="Check Box 22" hidden="1">
              <a:extLst>
                <a:ext uri="{63B3BB69-23CF-44E3-9099-C40C66FF867C}">
                  <a14:compatExt spid="_x0000_s42006"/>
                </a:ext>
                <a:ext uri="{FF2B5EF4-FFF2-40B4-BE49-F238E27FC236}">
                  <a16:creationId xmlns:a16="http://schemas.microsoft.com/office/drawing/2014/main" id="{00000000-0008-0000-2100-00001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42007" name="Check Box 23" hidden="1">
              <a:extLst>
                <a:ext uri="{63B3BB69-23CF-44E3-9099-C40C66FF867C}">
                  <a14:compatExt spid="_x0000_s42007"/>
                </a:ext>
                <a:ext uri="{FF2B5EF4-FFF2-40B4-BE49-F238E27FC236}">
                  <a16:creationId xmlns:a16="http://schemas.microsoft.com/office/drawing/2014/main" id="{00000000-0008-0000-2100-00001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285750</xdr:rowOff>
        </xdr:to>
        <xdr:sp macro="" textlink="">
          <xdr:nvSpPr>
            <xdr:cNvPr id="42008" name="Check Box 24" hidden="1">
              <a:extLst>
                <a:ext uri="{63B3BB69-23CF-44E3-9099-C40C66FF867C}">
                  <a14:compatExt spid="_x0000_s42008"/>
                </a:ext>
                <a:ext uri="{FF2B5EF4-FFF2-40B4-BE49-F238E27FC236}">
                  <a16:creationId xmlns:a16="http://schemas.microsoft.com/office/drawing/2014/main" id="{00000000-0008-0000-2100-00001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285750</xdr:rowOff>
        </xdr:to>
        <xdr:sp macro="" textlink="">
          <xdr:nvSpPr>
            <xdr:cNvPr id="42009" name="Check Box 25" hidden="1">
              <a:extLst>
                <a:ext uri="{63B3BB69-23CF-44E3-9099-C40C66FF867C}">
                  <a14:compatExt spid="_x0000_s42009"/>
                </a:ext>
                <a:ext uri="{FF2B5EF4-FFF2-40B4-BE49-F238E27FC236}">
                  <a16:creationId xmlns:a16="http://schemas.microsoft.com/office/drawing/2014/main" id="{00000000-0008-0000-2100-00001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285750</xdr:rowOff>
        </xdr:to>
        <xdr:sp macro="" textlink="">
          <xdr:nvSpPr>
            <xdr:cNvPr id="42010" name="Check Box 26" hidden="1">
              <a:extLst>
                <a:ext uri="{63B3BB69-23CF-44E3-9099-C40C66FF867C}">
                  <a14:compatExt spid="_x0000_s42010"/>
                </a:ext>
                <a:ext uri="{FF2B5EF4-FFF2-40B4-BE49-F238E27FC236}">
                  <a16:creationId xmlns:a16="http://schemas.microsoft.com/office/drawing/2014/main" id="{00000000-0008-0000-2100-00001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285750</xdr:rowOff>
        </xdr:to>
        <xdr:sp macro="" textlink="">
          <xdr:nvSpPr>
            <xdr:cNvPr id="42011" name="Check Box 27" hidden="1">
              <a:extLst>
                <a:ext uri="{63B3BB69-23CF-44E3-9099-C40C66FF867C}">
                  <a14:compatExt spid="_x0000_s42011"/>
                </a:ext>
                <a:ext uri="{FF2B5EF4-FFF2-40B4-BE49-F238E27FC236}">
                  <a16:creationId xmlns:a16="http://schemas.microsoft.com/office/drawing/2014/main" id="{00000000-0008-0000-2100-00001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285750</xdr:rowOff>
        </xdr:to>
        <xdr:sp macro="" textlink="">
          <xdr:nvSpPr>
            <xdr:cNvPr id="42012" name="Check Box 28" hidden="1">
              <a:extLst>
                <a:ext uri="{63B3BB69-23CF-44E3-9099-C40C66FF867C}">
                  <a14:compatExt spid="_x0000_s42012"/>
                </a:ext>
                <a:ext uri="{FF2B5EF4-FFF2-40B4-BE49-F238E27FC236}">
                  <a16:creationId xmlns:a16="http://schemas.microsoft.com/office/drawing/2014/main" id="{00000000-0008-0000-2100-00001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285750</xdr:rowOff>
        </xdr:to>
        <xdr:sp macro="" textlink="">
          <xdr:nvSpPr>
            <xdr:cNvPr id="42013" name="Check Box 29" hidden="1">
              <a:extLst>
                <a:ext uri="{63B3BB69-23CF-44E3-9099-C40C66FF867C}">
                  <a14:compatExt spid="_x0000_s42013"/>
                </a:ext>
                <a:ext uri="{FF2B5EF4-FFF2-40B4-BE49-F238E27FC236}">
                  <a16:creationId xmlns:a16="http://schemas.microsoft.com/office/drawing/2014/main" id="{00000000-0008-0000-2100-00001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285750</xdr:rowOff>
        </xdr:to>
        <xdr:sp macro="" textlink="">
          <xdr:nvSpPr>
            <xdr:cNvPr id="42014" name="Check Box 30" hidden="1">
              <a:extLst>
                <a:ext uri="{63B3BB69-23CF-44E3-9099-C40C66FF867C}">
                  <a14:compatExt spid="_x0000_s42014"/>
                </a:ext>
                <a:ext uri="{FF2B5EF4-FFF2-40B4-BE49-F238E27FC236}">
                  <a16:creationId xmlns:a16="http://schemas.microsoft.com/office/drawing/2014/main" id="{00000000-0008-0000-2100-00001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285750</xdr:rowOff>
        </xdr:to>
        <xdr:sp macro="" textlink="">
          <xdr:nvSpPr>
            <xdr:cNvPr id="42015" name="Check Box 31" hidden="1">
              <a:extLst>
                <a:ext uri="{63B3BB69-23CF-44E3-9099-C40C66FF867C}">
                  <a14:compatExt spid="_x0000_s42015"/>
                </a:ext>
                <a:ext uri="{FF2B5EF4-FFF2-40B4-BE49-F238E27FC236}">
                  <a16:creationId xmlns:a16="http://schemas.microsoft.com/office/drawing/2014/main" id="{00000000-0008-0000-2100-00001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285750</xdr:rowOff>
        </xdr:to>
        <xdr:sp macro="" textlink="">
          <xdr:nvSpPr>
            <xdr:cNvPr id="42016" name="Check Box 32" hidden="1">
              <a:extLst>
                <a:ext uri="{63B3BB69-23CF-44E3-9099-C40C66FF867C}">
                  <a14:compatExt spid="_x0000_s42016"/>
                </a:ext>
                <a:ext uri="{FF2B5EF4-FFF2-40B4-BE49-F238E27FC236}">
                  <a16:creationId xmlns:a16="http://schemas.microsoft.com/office/drawing/2014/main" id="{00000000-0008-0000-2100-00002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285750</xdr:rowOff>
        </xdr:to>
        <xdr:sp macro="" textlink="">
          <xdr:nvSpPr>
            <xdr:cNvPr id="42017" name="Check Box 33" hidden="1">
              <a:extLst>
                <a:ext uri="{63B3BB69-23CF-44E3-9099-C40C66FF867C}">
                  <a14:compatExt spid="_x0000_s42017"/>
                </a:ext>
                <a:ext uri="{FF2B5EF4-FFF2-40B4-BE49-F238E27FC236}">
                  <a16:creationId xmlns:a16="http://schemas.microsoft.com/office/drawing/2014/main" id="{00000000-0008-0000-2100-00002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285750</xdr:rowOff>
        </xdr:to>
        <xdr:sp macro="" textlink="">
          <xdr:nvSpPr>
            <xdr:cNvPr id="42018" name="Check Box 34" hidden="1">
              <a:extLst>
                <a:ext uri="{63B3BB69-23CF-44E3-9099-C40C66FF867C}">
                  <a14:compatExt spid="_x0000_s42018"/>
                </a:ext>
                <a:ext uri="{FF2B5EF4-FFF2-40B4-BE49-F238E27FC236}">
                  <a16:creationId xmlns:a16="http://schemas.microsoft.com/office/drawing/2014/main" id="{00000000-0008-0000-2100-00002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285750</xdr:rowOff>
        </xdr:to>
        <xdr:sp macro="" textlink="">
          <xdr:nvSpPr>
            <xdr:cNvPr id="42019" name="Check Box 35" hidden="1">
              <a:extLst>
                <a:ext uri="{63B3BB69-23CF-44E3-9099-C40C66FF867C}">
                  <a14:compatExt spid="_x0000_s42019"/>
                </a:ext>
                <a:ext uri="{FF2B5EF4-FFF2-40B4-BE49-F238E27FC236}">
                  <a16:creationId xmlns:a16="http://schemas.microsoft.com/office/drawing/2014/main" id="{00000000-0008-0000-2100-00002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285750</xdr:rowOff>
        </xdr:to>
        <xdr:sp macro="" textlink="">
          <xdr:nvSpPr>
            <xdr:cNvPr id="42020" name="Check Box 36" hidden="1">
              <a:extLst>
                <a:ext uri="{63B3BB69-23CF-44E3-9099-C40C66FF867C}">
                  <a14:compatExt spid="_x0000_s42020"/>
                </a:ext>
                <a:ext uri="{FF2B5EF4-FFF2-40B4-BE49-F238E27FC236}">
                  <a16:creationId xmlns:a16="http://schemas.microsoft.com/office/drawing/2014/main" id="{00000000-0008-0000-2100-00002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285750</xdr:rowOff>
        </xdr:to>
        <xdr:sp macro="" textlink="">
          <xdr:nvSpPr>
            <xdr:cNvPr id="42021" name="Check Box 37" hidden="1">
              <a:extLst>
                <a:ext uri="{63B3BB69-23CF-44E3-9099-C40C66FF867C}">
                  <a14:compatExt spid="_x0000_s42021"/>
                </a:ext>
                <a:ext uri="{FF2B5EF4-FFF2-40B4-BE49-F238E27FC236}">
                  <a16:creationId xmlns:a16="http://schemas.microsoft.com/office/drawing/2014/main" id="{00000000-0008-0000-2100-00002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285750</xdr:rowOff>
        </xdr:to>
        <xdr:sp macro="" textlink="">
          <xdr:nvSpPr>
            <xdr:cNvPr id="42022" name="Check Box 38" hidden="1">
              <a:extLst>
                <a:ext uri="{63B3BB69-23CF-44E3-9099-C40C66FF867C}">
                  <a14:compatExt spid="_x0000_s42022"/>
                </a:ext>
                <a:ext uri="{FF2B5EF4-FFF2-40B4-BE49-F238E27FC236}">
                  <a16:creationId xmlns:a16="http://schemas.microsoft.com/office/drawing/2014/main" id="{00000000-0008-0000-2100-00002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285750</xdr:rowOff>
        </xdr:to>
        <xdr:sp macro="" textlink="">
          <xdr:nvSpPr>
            <xdr:cNvPr id="42023" name="Check Box 39" hidden="1">
              <a:extLst>
                <a:ext uri="{63B3BB69-23CF-44E3-9099-C40C66FF867C}">
                  <a14:compatExt spid="_x0000_s42023"/>
                </a:ext>
                <a:ext uri="{FF2B5EF4-FFF2-40B4-BE49-F238E27FC236}">
                  <a16:creationId xmlns:a16="http://schemas.microsoft.com/office/drawing/2014/main" id="{00000000-0008-0000-2100-00002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285750</xdr:rowOff>
        </xdr:to>
        <xdr:sp macro="" textlink="">
          <xdr:nvSpPr>
            <xdr:cNvPr id="42024" name="Check Box 40" hidden="1">
              <a:extLst>
                <a:ext uri="{63B3BB69-23CF-44E3-9099-C40C66FF867C}">
                  <a14:compatExt spid="_x0000_s42024"/>
                </a:ext>
                <a:ext uri="{FF2B5EF4-FFF2-40B4-BE49-F238E27FC236}">
                  <a16:creationId xmlns:a16="http://schemas.microsoft.com/office/drawing/2014/main" id="{00000000-0008-0000-2100-00002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285750</xdr:rowOff>
        </xdr:to>
        <xdr:sp macro="" textlink="">
          <xdr:nvSpPr>
            <xdr:cNvPr id="42025" name="Check Box 41" hidden="1">
              <a:extLst>
                <a:ext uri="{63B3BB69-23CF-44E3-9099-C40C66FF867C}">
                  <a14:compatExt spid="_x0000_s42025"/>
                </a:ext>
                <a:ext uri="{FF2B5EF4-FFF2-40B4-BE49-F238E27FC236}">
                  <a16:creationId xmlns:a16="http://schemas.microsoft.com/office/drawing/2014/main" id="{00000000-0008-0000-2100-00002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285750</xdr:rowOff>
        </xdr:to>
        <xdr:sp macro="" textlink="">
          <xdr:nvSpPr>
            <xdr:cNvPr id="42026" name="Check Box 42" hidden="1">
              <a:extLst>
                <a:ext uri="{63B3BB69-23CF-44E3-9099-C40C66FF867C}">
                  <a14:compatExt spid="_x0000_s42026"/>
                </a:ext>
                <a:ext uri="{FF2B5EF4-FFF2-40B4-BE49-F238E27FC236}">
                  <a16:creationId xmlns:a16="http://schemas.microsoft.com/office/drawing/2014/main" id="{00000000-0008-0000-2100-00002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285750</xdr:rowOff>
        </xdr:to>
        <xdr:sp macro="" textlink="">
          <xdr:nvSpPr>
            <xdr:cNvPr id="42027" name="Check Box 43" hidden="1">
              <a:extLst>
                <a:ext uri="{63B3BB69-23CF-44E3-9099-C40C66FF867C}">
                  <a14:compatExt spid="_x0000_s42027"/>
                </a:ext>
                <a:ext uri="{FF2B5EF4-FFF2-40B4-BE49-F238E27FC236}">
                  <a16:creationId xmlns:a16="http://schemas.microsoft.com/office/drawing/2014/main" id="{00000000-0008-0000-2100-00002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285750</xdr:rowOff>
        </xdr:to>
        <xdr:sp macro="" textlink="">
          <xdr:nvSpPr>
            <xdr:cNvPr id="42028" name="Check Box 44" hidden="1">
              <a:extLst>
                <a:ext uri="{63B3BB69-23CF-44E3-9099-C40C66FF867C}">
                  <a14:compatExt spid="_x0000_s42028"/>
                </a:ext>
                <a:ext uri="{FF2B5EF4-FFF2-40B4-BE49-F238E27FC236}">
                  <a16:creationId xmlns:a16="http://schemas.microsoft.com/office/drawing/2014/main" id="{00000000-0008-0000-2100-00002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285750</xdr:rowOff>
        </xdr:to>
        <xdr:sp macro="" textlink="">
          <xdr:nvSpPr>
            <xdr:cNvPr id="42029" name="Check Box 45" hidden="1">
              <a:extLst>
                <a:ext uri="{63B3BB69-23CF-44E3-9099-C40C66FF867C}">
                  <a14:compatExt spid="_x0000_s42029"/>
                </a:ext>
                <a:ext uri="{FF2B5EF4-FFF2-40B4-BE49-F238E27FC236}">
                  <a16:creationId xmlns:a16="http://schemas.microsoft.com/office/drawing/2014/main" id="{00000000-0008-0000-2100-00002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285750</xdr:rowOff>
        </xdr:to>
        <xdr:sp macro="" textlink="">
          <xdr:nvSpPr>
            <xdr:cNvPr id="42030" name="Check Box 46" hidden="1">
              <a:extLst>
                <a:ext uri="{63B3BB69-23CF-44E3-9099-C40C66FF867C}">
                  <a14:compatExt spid="_x0000_s42030"/>
                </a:ext>
                <a:ext uri="{FF2B5EF4-FFF2-40B4-BE49-F238E27FC236}">
                  <a16:creationId xmlns:a16="http://schemas.microsoft.com/office/drawing/2014/main" id="{00000000-0008-0000-2100-00002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285750</xdr:rowOff>
        </xdr:to>
        <xdr:sp macro="" textlink="">
          <xdr:nvSpPr>
            <xdr:cNvPr id="42031" name="Check Box 47" hidden="1">
              <a:extLst>
                <a:ext uri="{63B3BB69-23CF-44E3-9099-C40C66FF867C}">
                  <a14:compatExt spid="_x0000_s42031"/>
                </a:ext>
                <a:ext uri="{FF2B5EF4-FFF2-40B4-BE49-F238E27FC236}">
                  <a16:creationId xmlns:a16="http://schemas.microsoft.com/office/drawing/2014/main" id="{00000000-0008-0000-2100-00002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285750</xdr:rowOff>
        </xdr:to>
        <xdr:sp macro="" textlink="">
          <xdr:nvSpPr>
            <xdr:cNvPr id="42032" name="Check Box 48" hidden="1">
              <a:extLst>
                <a:ext uri="{63B3BB69-23CF-44E3-9099-C40C66FF867C}">
                  <a14:compatExt spid="_x0000_s42032"/>
                </a:ext>
                <a:ext uri="{FF2B5EF4-FFF2-40B4-BE49-F238E27FC236}">
                  <a16:creationId xmlns:a16="http://schemas.microsoft.com/office/drawing/2014/main" id="{00000000-0008-0000-2100-00003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285750</xdr:rowOff>
        </xdr:to>
        <xdr:sp macro="" textlink="">
          <xdr:nvSpPr>
            <xdr:cNvPr id="42033" name="Check Box 49" hidden="1">
              <a:extLst>
                <a:ext uri="{63B3BB69-23CF-44E3-9099-C40C66FF867C}">
                  <a14:compatExt spid="_x0000_s42033"/>
                </a:ext>
                <a:ext uri="{FF2B5EF4-FFF2-40B4-BE49-F238E27FC236}">
                  <a16:creationId xmlns:a16="http://schemas.microsoft.com/office/drawing/2014/main" id="{00000000-0008-0000-2100-00003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285750</xdr:rowOff>
        </xdr:to>
        <xdr:sp macro="" textlink="">
          <xdr:nvSpPr>
            <xdr:cNvPr id="42034" name="Check Box 50" hidden="1">
              <a:extLst>
                <a:ext uri="{63B3BB69-23CF-44E3-9099-C40C66FF867C}">
                  <a14:compatExt spid="_x0000_s42034"/>
                </a:ext>
                <a:ext uri="{FF2B5EF4-FFF2-40B4-BE49-F238E27FC236}">
                  <a16:creationId xmlns:a16="http://schemas.microsoft.com/office/drawing/2014/main" id="{00000000-0008-0000-2100-00003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285750</xdr:rowOff>
        </xdr:to>
        <xdr:sp macro="" textlink="">
          <xdr:nvSpPr>
            <xdr:cNvPr id="42035" name="Check Box 51" hidden="1">
              <a:extLst>
                <a:ext uri="{63B3BB69-23CF-44E3-9099-C40C66FF867C}">
                  <a14:compatExt spid="_x0000_s42035"/>
                </a:ext>
                <a:ext uri="{FF2B5EF4-FFF2-40B4-BE49-F238E27FC236}">
                  <a16:creationId xmlns:a16="http://schemas.microsoft.com/office/drawing/2014/main" id="{00000000-0008-0000-2100-00003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285750</xdr:rowOff>
        </xdr:to>
        <xdr:sp macro="" textlink="">
          <xdr:nvSpPr>
            <xdr:cNvPr id="42036" name="Check Box 52" hidden="1">
              <a:extLst>
                <a:ext uri="{63B3BB69-23CF-44E3-9099-C40C66FF867C}">
                  <a14:compatExt spid="_x0000_s42036"/>
                </a:ext>
                <a:ext uri="{FF2B5EF4-FFF2-40B4-BE49-F238E27FC236}">
                  <a16:creationId xmlns:a16="http://schemas.microsoft.com/office/drawing/2014/main" id="{00000000-0008-0000-2100-00003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285750</xdr:rowOff>
        </xdr:to>
        <xdr:sp macro="" textlink="">
          <xdr:nvSpPr>
            <xdr:cNvPr id="42037" name="Check Box 53" hidden="1">
              <a:extLst>
                <a:ext uri="{63B3BB69-23CF-44E3-9099-C40C66FF867C}">
                  <a14:compatExt spid="_x0000_s42037"/>
                </a:ext>
                <a:ext uri="{FF2B5EF4-FFF2-40B4-BE49-F238E27FC236}">
                  <a16:creationId xmlns:a16="http://schemas.microsoft.com/office/drawing/2014/main" id="{00000000-0008-0000-2100-00003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285750</xdr:rowOff>
        </xdr:to>
        <xdr:sp macro="" textlink="">
          <xdr:nvSpPr>
            <xdr:cNvPr id="42038" name="Check Box 54" hidden="1">
              <a:extLst>
                <a:ext uri="{63B3BB69-23CF-44E3-9099-C40C66FF867C}">
                  <a14:compatExt spid="_x0000_s42038"/>
                </a:ext>
                <a:ext uri="{FF2B5EF4-FFF2-40B4-BE49-F238E27FC236}">
                  <a16:creationId xmlns:a16="http://schemas.microsoft.com/office/drawing/2014/main" id="{00000000-0008-0000-2100-00003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285750</xdr:rowOff>
        </xdr:to>
        <xdr:sp macro="" textlink="">
          <xdr:nvSpPr>
            <xdr:cNvPr id="42039" name="Check Box 55" hidden="1">
              <a:extLst>
                <a:ext uri="{63B3BB69-23CF-44E3-9099-C40C66FF867C}">
                  <a14:compatExt spid="_x0000_s42039"/>
                </a:ext>
                <a:ext uri="{FF2B5EF4-FFF2-40B4-BE49-F238E27FC236}">
                  <a16:creationId xmlns:a16="http://schemas.microsoft.com/office/drawing/2014/main" id="{00000000-0008-0000-2100-00003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285750</xdr:rowOff>
        </xdr:to>
        <xdr:sp macro="" textlink="">
          <xdr:nvSpPr>
            <xdr:cNvPr id="42040" name="Check Box 56" hidden="1">
              <a:extLst>
                <a:ext uri="{63B3BB69-23CF-44E3-9099-C40C66FF867C}">
                  <a14:compatExt spid="_x0000_s42040"/>
                </a:ext>
                <a:ext uri="{FF2B5EF4-FFF2-40B4-BE49-F238E27FC236}">
                  <a16:creationId xmlns:a16="http://schemas.microsoft.com/office/drawing/2014/main" id="{00000000-0008-0000-2100-00003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285750</xdr:rowOff>
        </xdr:to>
        <xdr:sp macro="" textlink="">
          <xdr:nvSpPr>
            <xdr:cNvPr id="42041" name="Check Box 57" hidden="1">
              <a:extLst>
                <a:ext uri="{63B3BB69-23CF-44E3-9099-C40C66FF867C}">
                  <a14:compatExt spid="_x0000_s42041"/>
                </a:ext>
                <a:ext uri="{FF2B5EF4-FFF2-40B4-BE49-F238E27FC236}">
                  <a16:creationId xmlns:a16="http://schemas.microsoft.com/office/drawing/2014/main" id="{00000000-0008-0000-2100-00003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285750</xdr:rowOff>
        </xdr:to>
        <xdr:sp macro="" textlink="">
          <xdr:nvSpPr>
            <xdr:cNvPr id="42042" name="Check Box 58" hidden="1">
              <a:extLst>
                <a:ext uri="{63B3BB69-23CF-44E3-9099-C40C66FF867C}">
                  <a14:compatExt spid="_x0000_s42042"/>
                </a:ext>
                <a:ext uri="{FF2B5EF4-FFF2-40B4-BE49-F238E27FC236}">
                  <a16:creationId xmlns:a16="http://schemas.microsoft.com/office/drawing/2014/main" id="{00000000-0008-0000-2100-00003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285750</xdr:rowOff>
        </xdr:to>
        <xdr:sp macro="" textlink="">
          <xdr:nvSpPr>
            <xdr:cNvPr id="42043" name="Check Box 59" hidden="1">
              <a:extLst>
                <a:ext uri="{63B3BB69-23CF-44E3-9099-C40C66FF867C}">
                  <a14:compatExt spid="_x0000_s42043"/>
                </a:ext>
                <a:ext uri="{FF2B5EF4-FFF2-40B4-BE49-F238E27FC236}">
                  <a16:creationId xmlns:a16="http://schemas.microsoft.com/office/drawing/2014/main" id="{00000000-0008-0000-2100-00003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285750</xdr:rowOff>
        </xdr:to>
        <xdr:sp macro="" textlink="">
          <xdr:nvSpPr>
            <xdr:cNvPr id="42044" name="Check Box 60" hidden="1">
              <a:extLst>
                <a:ext uri="{63B3BB69-23CF-44E3-9099-C40C66FF867C}">
                  <a14:compatExt spid="_x0000_s42044"/>
                </a:ext>
                <a:ext uri="{FF2B5EF4-FFF2-40B4-BE49-F238E27FC236}">
                  <a16:creationId xmlns:a16="http://schemas.microsoft.com/office/drawing/2014/main" id="{00000000-0008-0000-2100-00003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285750</xdr:rowOff>
        </xdr:to>
        <xdr:sp macro="" textlink="">
          <xdr:nvSpPr>
            <xdr:cNvPr id="42045" name="Check Box 61" hidden="1">
              <a:extLst>
                <a:ext uri="{63B3BB69-23CF-44E3-9099-C40C66FF867C}">
                  <a14:compatExt spid="_x0000_s42045"/>
                </a:ext>
                <a:ext uri="{FF2B5EF4-FFF2-40B4-BE49-F238E27FC236}">
                  <a16:creationId xmlns:a16="http://schemas.microsoft.com/office/drawing/2014/main" id="{00000000-0008-0000-2100-00003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285750</xdr:rowOff>
        </xdr:to>
        <xdr:sp macro="" textlink="">
          <xdr:nvSpPr>
            <xdr:cNvPr id="42046" name="Check Box 62" hidden="1">
              <a:extLst>
                <a:ext uri="{63B3BB69-23CF-44E3-9099-C40C66FF867C}">
                  <a14:compatExt spid="_x0000_s42046"/>
                </a:ext>
                <a:ext uri="{FF2B5EF4-FFF2-40B4-BE49-F238E27FC236}">
                  <a16:creationId xmlns:a16="http://schemas.microsoft.com/office/drawing/2014/main" id="{00000000-0008-0000-2100-00003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285750</xdr:rowOff>
        </xdr:to>
        <xdr:sp macro="" textlink="">
          <xdr:nvSpPr>
            <xdr:cNvPr id="42047" name="Check Box 63" hidden="1">
              <a:extLst>
                <a:ext uri="{63B3BB69-23CF-44E3-9099-C40C66FF867C}">
                  <a14:compatExt spid="_x0000_s42047"/>
                </a:ext>
                <a:ext uri="{FF2B5EF4-FFF2-40B4-BE49-F238E27FC236}">
                  <a16:creationId xmlns:a16="http://schemas.microsoft.com/office/drawing/2014/main" id="{00000000-0008-0000-2100-00003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285750</xdr:rowOff>
        </xdr:to>
        <xdr:sp macro="" textlink="">
          <xdr:nvSpPr>
            <xdr:cNvPr id="42048" name="Check Box 64" hidden="1">
              <a:extLst>
                <a:ext uri="{63B3BB69-23CF-44E3-9099-C40C66FF867C}">
                  <a14:compatExt spid="_x0000_s42048"/>
                </a:ext>
                <a:ext uri="{FF2B5EF4-FFF2-40B4-BE49-F238E27FC236}">
                  <a16:creationId xmlns:a16="http://schemas.microsoft.com/office/drawing/2014/main" id="{00000000-0008-0000-2100-00004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285750</xdr:rowOff>
        </xdr:to>
        <xdr:sp macro="" textlink="">
          <xdr:nvSpPr>
            <xdr:cNvPr id="42049" name="Check Box 65" hidden="1">
              <a:extLst>
                <a:ext uri="{63B3BB69-23CF-44E3-9099-C40C66FF867C}">
                  <a14:compatExt spid="_x0000_s42049"/>
                </a:ext>
                <a:ext uri="{FF2B5EF4-FFF2-40B4-BE49-F238E27FC236}">
                  <a16:creationId xmlns:a16="http://schemas.microsoft.com/office/drawing/2014/main" id="{00000000-0008-0000-2100-00004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285750</xdr:rowOff>
        </xdr:to>
        <xdr:sp macro="" textlink="">
          <xdr:nvSpPr>
            <xdr:cNvPr id="42050" name="Check Box 66" hidden="1">
              <a:extLst>
                <a:ext uri="{63B3BB69-23CF-44E3-9099-C40C66FF867C}">
                  <a14:compatExt spid="_x0000_s42050"/>
                </a:ext>
                <a:ext uri="{FF2B5EF4-FFF2-40B4-BE49-F238E27FC236}">
                  <a16:creationId xmlns:a16="http://schemas.microsoft.com/office/drawing/2014/main" id="{00000000-0008-0000-2100-00004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285750</xdr:rowOff>
        </xdr:to>
        <xdr:sp macro="" textlink="">
          <xdr:nvSpPr>
            <xdr:cNvPr id="42051" name="Check Box 67" hidden="1">
              <a:extLst>
                <a:ext uri="{63B3BB69-23CF-44E3-9099-C40C66FF867C}">
                  <a14:compatExt spid="_x0000_s42051"/>
                </a:ext>
                <a:ext uri="{FF2B5EF4-FFF2-40B4-BE49-F238E27FC236}">
                  <a16:creationId xmlns:a16="http://schemas.microsoft.com/office/drawing/2014/main" id="{00000000-0008-0000-2100-00004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0</xdr:colOff>
          <xdr:row>11</xdr:row>
          <xdr:rowOff>285750</xdr:rowOff>
        </xdr:to>
        <xdr:sp macro="" textlink="">
          <xdr:nvSpPr>
            <xdr:cNvPr id="42052" name="Check Box 68" hidden="1">
              <a:extLst>
                <a:ext uri="{63B3BB69-23CF-44E3-9099-C40C66FF867C}">
                  <a14:compatExt spid="_x0000_s42052"/>
                </a:ext>
                <a:ext uri="{FF2B5EF4-FFF2-40B4-BE49-F238E27FC236}">
                  <a16:creationId xmlns:a16="http://schemas.microsoft.com/office/drawing/2014/main" id="{00000000-0008-0000-2100-00004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285750</xdr:rowOff>
        </xdr:to>
        <xdr:sp macro="" textlink="">
          <xdr:nvSpPr>
            <xdr:cNvPr id="42053" name="Check Box 69" hidden="1">
              <a:extLst>
                <a:ext uri="{63B3BB69-23CF-44E3-9099-C40C66FF867C}">
                  <a14:compatExt spid="_x0000_s42053"/>
                </a:ext>
                <a:ext uri="{FF2B5EF4-FFF2-40B4-BE49-F238E27FC236}">
                  <a16:creationId xmlns:a16="http://schemas.microsoft.com/office/drawing/2014/main" id="{00000000-0008-0000-2100-00004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285750</xdr:rowOff>
        </xdr:to>
        <xdr:sp macro="" textlink="">
          <xdr:nvSpPr>
            <xdr:cNvPr id="42054" name="Check Box 70" hidden="1">
              <a:extLst>
                <a:ext uri="{63B3BB69-23CF-44E3-9099-C40C66FF867C}">
                  <a14:compatExt spid="_x0000_s42054"/>
                </a:ext>
                <a:ext uri="{FF2B5EF4-FFF2-40B4-BE49-F238E27FC236}">
                  <a16:creationId xmlns:a16="http://schemas.microsoft.com/office/drawing/2014/main" id="{00000000-0008-0000-2100-00004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285750</xdr:rowOff>
        </xdr:to>
        <xdr:sp macro="" textlink="">
          <xdr:nvSpPr>
            <xdr:cNvPr id="42055" name="Check Box 71" hidden="1">
              <a:extLst>
                <a:ext uri="{63B3BB69-23CF-44E3-9099-C40C66FF867C}">
                  <a14:compatExt spid="_x0000_s42055"/>
                </a:ext>
                <a:ext uri="{FF2B5EF4-FFF2-40B4-BE49-F238E27FC236}">
                  <a16:creationId xmlns:a16="http://schemas.microsoft.com/office/drawing/2014/main" id="{00000000-0008-0000-2100-00004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285750</xdr:rowOff>
        </xdr:to>
        <xdr:sp macro="" textlink="">
          <xdr:nvSpPr>
            <xdr:cNvPr id="42056" name="Check Box 72" hidden="1">
              <a:extLst>
                <a:ext uri="{63B3BB69-23CF-44E3-9099-C40C66FF867C}">
                  <a14:compatExt spid="_x0000_s42056"/>
                </a:ext>
                <a:ext uri="{FF2B5EF4-FFF2-40B4-BE49-F238E27FC236}">
                  <a16:creationId xmlns:a16="http://schemas.microsoft.com/office/drawing/2014/main" id="{00000000-0008-0000-2100-00004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285750</xdr:rowOff>
        </xdr:to>
        <xdr:sp macro="" textlink="">
          <xdr:nvSpPr>
            <xdr:cNvPr id="42057" name="Check Box 73" hidden="1">
              <a:extLst>
                <a:ext uri="{63B3BB69-23CF-44E3-9099-C40C66FF867C}">
                  <a14:compatExt spid="_x0000_s42057"/>
                </a:ext>
                <a:ext uri="{FF2B5EF4-FFF2-40B4-BE49-F238E27FC236}">
                  <a16:creationId xmlns:a16="http://schemas.microsoft.com/office/drawing/2014/main" id="{00000000-0008-0000-2100-00004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285750</xdr:rowOff>
        </xdr:to>
        <xdr:sp macro="" textlink="">
          <xdr:nvSpPr>
            <xdr:cNvPr id="42058" name="Check Box 74" hidden="1">
              <a:extLst>
                <a:ext uri="{63B3BB69-23CF-44E3-9099-C40C66FF867C}">
                  <a14:compatExt spid="_x0000_s42058"/>
                </a:ext>
                <a:ext uri="{FF2B5EF4-FFF2-40B4-BE49-F238E27FC236}">
                  <a16:creationId xmlns:a16="http://schemas.microsoft.com/office/drawing/2014/main" id="{00000000-0008-0000-2100-00004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42</xdr:col>
          <xdr:colOff>0</xdr:colOff>
          <xdr:row>14</xdr:row>
          <xdr:rowOff>285750</xdr:rowOff>
        </xdr:to>
        <xdr:sp macro="" textlink="">
          <xdr:nvSpPr>
            <xdr:cNvPr id="42059" name="Check Box 75" hidden="1">
              <a:extLst>
                <a:ext uri="{63B3BB69-23CF-44E3-9099-C40C66FF867C}">
                  <a14:compatExt spid="_x0000_s42059"/>
                </a:ext>
                <a:ext uri="{FF2B5EF4-FFF2-40B4-BE49-F238E27FC236}">
                  <a16:creationId xmlns:a16="http://schemas.microsoft.com/office/drawing/2014/main" id="{00000000-0008-0000-2100-00004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285750</xdr:rowOff>
        </xdr:to>
        <xdr:sp macro="" textlink="">
          <xdr:nvSpPr>
            <xdr:cNvPr id="42060" name="Check Box 76" hidden="1">
              <a:extLst>
                <a:ext uri="{63B3BB69-23CF-44E3-9099-C40C66FF867C}">
                  <a14:compatExt spid="_x0000_s42060"/>
                </a:ext>
                <a:ext uri="{FF2B5EF4-FFF2-40B4-BE49-F238E27FC236}">
                  <a16:creationId xmlns:a16="http://schemas.microsoft.com/office/drawing/2014/main" id="{00000000-0008-0000-2100-00004C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42</xdr:col>
          <xdr:colOff>0</xdr:colOff>
          <xdr:row>15</xdr:row>
          <xdr:rowOff>285750</xdr:rowOff>
        </xdr:to>
        <xdr:sp macro="" textlink="">
          <xdr:nvSpPr>
            <xdr:cNvPr id="42061" name="Check Box 77" hidden="1">
              <a:extLst>
                <a:ext uri="{63B3BB69-23CF-44E3-9099-C40C66FF867C}">
                  <a14:compatExt spid="_x0000_s42061"/>
                </a:ext>
                <a:ext uri="{FF2B5EF4-FFF2-40B4-BE49-F238E27FC236}">
                  <a16:creationId xmlns:a16="http://schemas.microsoft.com/office/drawing/2014/main" id="{00000000-0008-0000-2100-00004D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285750</xdr:rowOff>
        </xdr:to>
        <xdr:sp macro="" textlink="">
          <xdr:nvSpPr>
            <xdr:cNvPr id="42062" name="Check Box 78" hidden="1">
              <a:extLst>
                <a:ext uri="{63B3BB69-23CF-44E3-9099-C40C66FF867C}">
                  <a14:compatExt spid="_x0000_s42062"/>
                </a:ext>
                <a:ext uri="{FF2B5EF4-FFF2-40B4-BE49-F238E27FC236}">
                  <a16:creationId xmlns:a16="http://schemas.microsoft.com/office/drawing/2014/main" id="{00000000-0008-0000-2100-00004E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42</xdr:col>
          <xdr:colOff>0</xdr:colOff>
          <xdr:row>16</xdr:row>
          <xdr:rowOff>285750</xdr:rowOff>
        </xdr:to>
        <xdr:sp macro="" textlink="">
          <xdr:nvSpPr>
            <xdr:cNvPr id="42063" name="Check Box 79" hidden="1">
              <a:extLst>
                <a:ext uri="{63B3BB69-23CF-44E3-9099-C40C66FF867C}">
                  <a14:compatExt spid="_x0000_s42063"/>
                </a:ext>
                <a:ext uri="{FF2B5EF4-FFF2-40B4-BE49-F238E27FC236}">
                  <a16:creationId xmlns:a16="http://schemas.microsoft.com/office/drawing/2014/main" id="{00000000-0008-0000-2100-00004F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285750</xdr:rowOff>
        </xdr:to>
        <xdr:sp macro="" textlink="">
          <xdr:nvSpPr>
            <xdr:cNvPr id="42064" name="Check Box 80" hidden="1">
              <a:extLst>
                <a:ext uri="{63B3BB69-23CF-44E3-9099-C40C66FF867C}">
                  <a14:compatExt spid="_x0000_s42064"/>
                </a:ext>
                <a:ext uri="{FF2B5EF4-FFF2-40B4-BE49-F238E27FC236}">
                  <a16:creationId xmlns:a16="http://schemas.microsoft.com/office/drawing/2014/main" id="{00000000-0008-0000-2100-000050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42</xdr:col>
          <xdr:colOff>0</xdr:colOff>
          <xdr:row>17</xdr:row>
          <xdr:rowOff>285750</xdr:rowOff>
        </xdr:to>
        <xdr:sp macro="" textlink="">
          <xdr:nvSpPr>
            <xdr:cNvPr id="42065" name="Check Box 81" hidden="1">
              <a:extLst>
                <a:ext uri="{63B3BB69-23CF-44E3-9099-C40C66FF867C}">
                  <a14:compatExt spid="_x0000_s42065"/>
                </a:ext>
                <a:ext uri="{FF2B5EF4-FFF2-40B4-BE49-F238E27FC236}">
                  <a16:creationId xmlns:a16="http://schemas.microsoft.com/office/drawing/2014/main" id="{00000000-0008-0000-2100-000051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285750</xdr:rowOff>
        </xdr:to>
        <xdr:sp macro="" textlink="">
          <xdr:nvSpPr>
            <xdr:cNvPr id="42066" name="Check Box 82" hidden="1">
              <a:extLst>
                <a:ext uri="{63B3BB69-23CF-44E3-9099-C40C66FF867C}">
                  <a14:compatExt spid="_x0000_s42066"/>
                </a:ext>
                <a:ext uri="{FF2B5EF4-FFF2-40B4-BE49-F238E27FC236}">
                  <a16:creationId xmlns:a16="http://schemas.microsoft.com/office/drawing/2014/main" id="{00000000-0008-0000-2100-000052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42</xdr:col>
          <xdr:colOff>0</xdr:colOff>
          <xdr:row>18</xdr:row>
          <xdr:rowOff>285750</xdr:rowOff>
        </xdr:to>
        <xdr:sp macro="" textlink="">
          <xdr:nvSpPr>
            <xdr:cNvPr id="42067" name="Check Box 83" hidden="1">
              <a:extLst>
                <a:ext uri="{63B3BB69-23CF-44E3-9099-C40C66FF867C}">
                  <a14:compatExt spid="_x0000_s42067"/>
                </a:ext>
                <a:ext uri="{FF2B5EF4-FFF2-40B4-BE49-F238E27FC236}">
                  <a16:creationId xmlns:a16="http://schemas.microsoft.com/office/drawing/2014/main" id="{00000000-0008-0000-2100-000053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285750</xdr:rowOff>
        </xdr:to>
        <xdr:sp macro="" textlink="">
          <xdr:nvSpPr>
            <xdr:cNvPr id="42068" name="Check Box 84" hidden="1">
              <a:extLst>
                <a:ext uri="{63B3BB69-23CF-44E3-9099-C40C66FF867C}">
                  <a14:compatExt spid="_x0000_s42068"/>
                </a:ext>
                <a:ext uri="{FF2B5EF4-FFF2-40B4-BE49-F238E27FC236}">
                  <a16:creationId xmlns:a16="http://schemas.microsoft.com/office/drawing/2014/main" id="{00000000-0008-0000-2100-000054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42</xdr:col>
          <xdr:colOff>0</xdr:colOff>
          <xdr:row>19</xdr:row>
          <xdr:rowOff>285750</xdr:rowOff>
        </xdr:to>
        <xdr:sp macro="" textlink="">
          <xdr:nvSpPr>
            <xdr:cNvPr id="42069" name="Check Box 85" hidden="1">
              <a:extLst>
                <a:ext uri="{63B3BB69-23CF-44E3-9099-C40C66FF867C}">
                  <a14:compatExt spid="_x0000_s42069"/>
                </a:ext>
                <a:ext uri="{FF2B5EF4-FFF2-40B4-BE49-F238E27FC236}">
                  <a16:creationId xmlns:a16="http://schemas.microsoft.com/office/drawing/2014/main" id="{00000000-0008-0000-2100-000055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20</xdr:row>
          <xdr:rowOff>57150</xdr:rowOff>
        </xdr:from>
        <xdr:to>
          <xdr:col>39</xdr:col>
          <xdr:colOff>0</xdr:colOff>
          <xdr:row>20</xdr:row>
          <xdr:rowOff>285750</xdr:rowOff>
        </xdr:to>
        <xdr:sp macro="" textlink="">
          <xdr:nvSpPr>
            <xdr:cNvPr id="42070" name="Check Box 86" hidden="1">
              <a:extLst>
                <a:ext uri="{63B3BB69-23CF-44E3-9099-C40C66FF867C}">
                  <a14:compatExt spid="_x0000_s42070"/>
                </a:ext>
                <a:ext uri="{FF2B5EF4-FFF2-40B4-BE49-F238E27FC236}">
                  <a16:creationId xmlns:a16="http://schemas.microsoft.com/office/drawing/2014/main" id="{00000000-0008-0000-2100-000056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20</xdr:row>
          <xdr:rowOff>57150</xdr:rowOff>
        </xdr:from>
        <xdr:to>
          <xdr:col>42</xdr:col>
          <xdr:colOff>0</xdr:colOff>
          <xdr:row>20</xdr:row>
          <xdr:rowOff>285750</xdr:rowOff>
        </xdr:to>
        <xdr:sp macro="" textlink="">
          <xdr:nvSpPr>
            <xdr:cNvPr id="42071" name="Check Box 87" hidden="1">
              <a:extLst>
                <a:ext uri="{63B3BB69-23CF-44E3-9099-C40C66FF867C}">
                  <a14:compatExt spid="_x0000_s42071"/>
                </a:ext>
                <a:ext uri="{FF2B5EF4-FFF2-40B4-BE49-F238E27FC236}">
                  <a16:creationId xmlns:a16="http://schemas.microsoft.com/office/drawing/2014/main" id="{00000000-0008-0000-2100-000057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21</xdr:row>
          <xdr:rowOff>57150</xdr:rowOff>
        </xdr:from>
        <xdr:to>
          <xdr:col>39</xdr:col>
          <xdr:colOff>0</xdr:colOff>
          <xdr:row>21</xdr:row>
          <xdr:rowOff>285750</xdr:rowOff>
        </xdr:to>
        <xdr:sp macro="" textlink="">
          <xdr:nvSpPr>
            <xdr:cNvPr id="42072" name="Check Box 88" hidden="1">
              <a:extLst>
                <a:ext uri="{63B3BB69-23CF-44E3-9099-C40C66FF867C}">
                  <a14:compatExt spid="_x0000_s42072"/>
                </a:ext>
                <a:ext uri="{FF2B5EF4-FFF2-40B4-BE49-F238E27FC236}">
                  <a16:creationId xmlns:a16="http://schemas.microsoft.com/office/drawing/2014/main" id="{00000000-0008-0000-2100-000058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21</xdr:row>
          <xdr:rowOff>57150</xdr:rowOff>
        </xdr:from>
        <xdr:to>
          <xdr:col>42</xdr:col>
          <xdr:colOff>0</xdr:colOff>
          <xdr:row>21</xdr:row>
          <xdr:rowOff>285750</xdr:rowOff>
        </xdr:to>
        <xdr:sp macro="" textlink="">
          <xdr:nvSpPr>
            <xdr:cNvPr id="42073" name="Check Box 89" hidden="1">
              <a:extLst>
                <a:ext uri="{63B3BB69-23CF-44E3-9099-C40C66FF867C}">
                  <a14:compatExt spid="_x0000_s42073"/>
                </a:ext>
                <a:ext uri="{FF2B5EF4-FFF2-40B4-BE49-F238E27FC236}">
                  <a16:creationId xmlns:a16="http://schemas.microsoft.com/office/drawing/2014/main" id="{00000000-0008-0000-2100-000059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42074" name="Check Box 90" hidden="1">
              <a:extLst>
                <a:ext uri="{63B3BB69-23CF-44E3-9099-C40C66FF867C}">
                  <a14:compatExt spid="_x0000_s42074"/>
                </a:ext>
                <a:ext uri="{FF2B5EF4-FFF2-40B4-BE49-F238E27FC236}">
                  <a16:creationId xmlns:a16="http://schemas.microsoft.com/office/drawing/2014/main" id="{00000000-0008-0000-2100-00005A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42075" name="Check Box 91" hidden="1">
              <a:extLst>
                <a:ext uri="{63B3BB69-23CF-44E3-9099-C40C66FF867C}">
                  <a14:compatExt spid="_x0000_s42075"/>
                </a:ext>
                <a:ext uri="{FF2B5EF4-FFF2-40B4-BE49-F238E27FC236}">
                  <a16:creationId xmlns:a16="http://schemas.microsoft.com/office/drawing/2014/main" id="{00000000-0008-0000-2100-00005BA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xdr:colOff>
      <xdr:row>3</xdr:row>
      <xdr:rowOff>23232</xdr:rowOff>
    </xdr:from>
    <xdr:to>
      <xdr:col>9</xdr:col>
      <xdr:colOff>0</xdr:colOff>
      <xdr:row>8</xdr:row>
      <xdr:rowOff>1</xdr:rowOff>
    </xdr:to>
    <xdr:cxnSp macro="">
      <xdr:nvCxnSpPr>
        <xdr:cNvPr id="2" name="直線コネクタ 1">
          <a:extLst>
            <a:ext uri="{FF2B5EF4-FFF2-40B4-BE49-F238E27FC236}">
              <a16:creationId xmlns:a16="http://schemas.microsoft.com/office/drawing/2014/main" id="{00000000-0008-0000-0200-000002000000}"/>
            </a:ext>
          </a:extLst>
        </xdr:cNvPr>
        <xdr:cNvCxnSpPr/>
      </xdr:nvCxnSpPr>
      <xdr:spPr bwMode="auto">
        <a:xfrm>
          <a:off x="1" y="737607"/>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20</xdr:row>
      <xdr:rowOff>23232</xdr:rowOff>
    </xdr:from>
    <xdr:to>
      <xdr:col>9</xdr:col>
      <xdr:colOff>0</xdr:colOff>
      <xdr:row>25</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78573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3</xdr:row>
      <xdr:rowOff>23232</xdr:rowOff>
    </xdr:from>
    <xdr:to>
      <xdr:col>9</xdr:col>
      <xdr:colOff>0</xdr:colOff>
      <xdr:row>8</xdr:row>
      <xdr:rowOff>1</xdr:rowOff>
    </xdr:to>
    <xdr:cxnSp macro="">
      <xdr:nvCxnSpPr>
        <xdr:cNvPr id="2" name="直線コネクタ 1">
          <a:extLst>
            <a:ext uri="{FF2B5EF4-FFF2-40B4-BE49-F238E27FC236}">
              <a16:creationId xmlns:a16="http://schemas.microsoft.com/office/drawing/2014/main" id="{00000000-0008-0000-0300-000002000000}"/>
            </a:ext>
          </a:extLst>
        </xdr:cNvPr>
        <xdr:cNvCxnSpPr/>
      </xdr:nvCxnSpPr>
      <xdr:spPr bwMode="auto">
        <a:xfrm>
          <a:off x="1" y="737607"/>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20</xdr:row>
      <xdr:rowOff>23232</xdr:rowOff>
    </xdr:from>
    <xdr:to>
      <xdr:col>9</xdr:col>
      <xdr:colOff>0</xdr:colOff>
      <xdr:row>25</xdr:row>
      <xdr:rowOff>1</xdr:rowOff>
    </xdr:to>
    <xdr:cxnSp macro="">
      <xdr:nvCxnSpPr>
        <xdr:cNvPr id="3" name="直線コネクタ 2">
          <a:extLst>
            <a:ext uri="{FF2B5EF4-FFF2-40B4-BE49-F238E27FC236}">
              <a16:creationId xmlns:a16="http://schemas.microsoft.com/office/drawing/2014/main" id="{00000000-0008-0000-0300-000003000000}"/>
            </a:ext>
          </a:extLst>
        </xdr:cNvPr>
        <xdr:cNvCxnSpPr/>
      </xdr:nvCxnSpPr>
      <xdr:spPr bwMode="auto">
        <a:xfrm>
          <a:off x="1" y="478573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9525</xdr:rowOff>
    </xdr:from>
    <xdr:to>
      <xdr:col>6</xdr:col>
      <xdr:colOff>0</xdr:colOff>
      <xdr:row>4</xdr:row>
      <xdr:rowOff>0</xdr:rowOff>
    </xdr:to>
    <xdr:cxnSp macro="">
      <xdr:nvCxnSpPr>
        <xdr:cNvPr id="2" name="直線コネクタ 6">
          <a:extLst>
            <a:ext uri="{FF2B5EF4-FFF2-40B4-BE49-F238E27FC236}">
              <a16:creationId xmlns:a16="http://schemas.microsoft.com/office/drawing/2014/main" id="{00000000-0008-0000-0400-000002000000}"/>
            </a:ext>
          </a:extLst>
        </xdr:cNvPr>
        <xdr:cNvCxnSpPr>
          <a:cxnSpLocks noChangeShapeType="1"/>
        </xdr:cNvCxnSpPr>
      </xdr:nvCxnSpPr>
      <xdr:spPr bwMode="auto">
        <a:xfrm>
          <a:off x="0" y="48577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66675</xdr:colOff>
          <xdr:row>14</xdr:row>
          <xdr:rowOff>0</xdr:rowOff>
        </xdr:from>
        <xdr:to>
          <xdr:col>7</xdr:col>
          <xdr:colOff>104775</xdr:colOff>
          <xdr:row>16</xdr:row>
          <xdr:rowOff>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14</xdr:row>
          <xdr:rowOff>0</xdr:rowOff>
        </xdr:from>
        <xdr:to>
          <xdr:col>10</xdr:col>
          <xdr:colOff>104775</xdr:colOff>
          <xdr:row>16</xdr:row>
          <xdr:rowOff>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400-00000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14</xdr:row>
          <xdr:rowOff>0</xdr:rowOff>
        </xdr:from>
        <xdr:to>
          <xdr:col>12</xdr:col>
          <xdr:colOff>104775</xdr:colOff>
          <xdr:row>16</xdr:row>
          <xdr:rowOff>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400-00000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14</xdr:row>
          <xdr:rowOff>0</xdr:rowOff>
        </xdr:from>
        <xdr:to>
          <xdr:col>15</xdr:col>
          <xdr:colOff>104775</xdr:colOff>
          <xdr:row>16</xdr:row>
          <xdr:rowOff>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400-00000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14</xdr:row>
          <xdr:rowOff>0</xdr:rowOff>
        </xdr:from>
        <xdr:to>
          <xdr:col>17</xdr:col>
          <xdr:colOff>104775</xdr:colOff>
          <xdr:row>16</xdr:row>
          <xdr:rowOff>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400-00000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14</xdr:row>
          <xdr:rowOff>0</xdr:rowOff>
        </xdr:from>
        <xdr:to>
          <xdr:col>20</xdr:col>
          <xdr:colOff>104775</xdr:colOff>
          <xdr:row>16</xdr:row>
          <xdr:rowOff>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400-00000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0</xdr:rowOff>
        </xdr:from>
        <xdr:to>
          <xdr:col>7</xdr:col>
          <xdr:colOff>104775</xdr:colOff>
          <xdr:row>22</xdr:row>
          <xdr:rowOff>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400-00000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20</xdr:row>
          <xdr:rowOff>0</xdr:rowOff>
        </xdr:from>
        <xdr:to>
          <xdr:col>10</xdr:col>
          <xdr:colOff>104775</xdr:colOff>
          <xdr:row>22</xdr:row>
          <xdr:rowOff>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400-00000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20</xdr:row>
          <xdr:rowOff>0</xdr:rowOff>
        </xdr:from>
        <xdr:to>
          <xdr:col>12</xdr:col>
          <xdr:colOff>104775</xdr:colOff>
          <xdr:row>22</xdr:row>
          <xdr:rowOff>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400-00000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20</xdr:row>
          <xdr:rowOff>0</xdr:rowOff>
        </xdr:from>
        <xdr:to>
          <xdr:col>15</xdr:col>
          <xdr:colOff>104775</xdr:colOff>
          <xdr:row>22</xdr:row>
          <xdr:rowOff>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400-00000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20</xdr:row>
          <xdr:rowOff>0</xdr:rowOff>
        </xdr:from>
        <xdr:to>
          <xdr:col>17</xdr:col>
          <xdr:colOff>104775</xdr:colOff>
          <xdr:row>22</xdr:row>
          <xdr:rowOff>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400-00000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20</xdr:row>
          <xdr:rowOff>0</xdr:rowOff>
        </xdr:from>
        <xdr:to>
          <xdr:col>20</xdr:col>
          <xdr:colOff>104775</xdr:colOff>
          <xdr:row>22</xdr:row>
          <xdr:rowOff>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400-00000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2" name="直線コネクタ 4">
          <a:extLst>
            <a:ext uri="{FF2B5EF4-FFF2-40B4-BE49-F238E27FC236}">
              <a16:creationId xmlns:a16="http://schemas.microsoft.com/office/drawing/2014/main" id="{00000000-0008-0000-0500-000002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0</xdr:colOff>
          <xdr:row>45</xdr:row>
          <xdr:rowOff>38100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257175</xdr:colOff>
          <xdr:row>45</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500-000002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0600-00000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0600-00000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71683" name="Check Box 3" hidden="1">
              <a:extLst>
                <a:ext uri="{63B3BB69-23CF-44E3-9099-C40C66FF867C}">
                  <a14:compatExt spid="_x0000_s71683"/>
                </a:ext>
                <a:ext uri="{FF2B5EF4-FFF2-40B4-BE49-F238E27FC236}">
                  <a16:creationId xmlns:a16="http://schemas.microsoft.com/office/drawing/2014/main" id="{00000000-0008-0000-0600-00000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0600-00000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0600-00000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71686" name="Check Box 6" hidden="1">
              <a:extLst>
                <a:ext uri="{63B3BB69-23CF-44E3-9099-C40C66FF867C}">
                  <a14:compatExt spid="_x0000_s71686"/>
                </a:ext>
                <a:ext uri="{FF2B5EF4-FFF2-40B4-BE49-F238E27FC236}">
                  <a16:creationId xmlns:a16="http://schemas.microsoft.com/office/drawing/2014/main" id="{00000000-0008-0000-0600-00000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71687" name="Check Box 7" hidden="1">
              <a:extLst>
                <a:ext uri="{63B3BB69-23CF-44E3-9099-C40C66FF867C}">
                  <a14:compatExt spid="_x0000_s71687"/>
                </a:ext>
                <a:ext uri="{FF2B5EF4-FFF2-40B4-BE49-F238E27FC236}">
                  <a16:creationId xmlns:a16="http://schemas.microsoft.com/office/drawing/2014/main" id="{00000000-0008-0000-0600-00000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71688" name="Check Box 8" hidden="1">
              <a:extLst>
                <a:ext uri="{63B3BB69-23CF-44E3-9099-C40C66FF867C}">
                  <a14:compatExt spid="_x0000_s71688"/>
                </a:ext>
                <a:ext uri="{FF2B5EF4-FFF2-40B4-BE49-F238E27FC236}">
                  <a16:creationId xmlns:a16="http://schemas.microsoft.com/office/drawing/2014/main" id="{00000000-0008-0000-0600-00000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71689" name="Check Box 9" hidden="1">
              <a:extLst>
                <a:ext uri="{63B3BB69-23CF-44E3-9099-C40C66FF867C}">
                  <a14:compatExt spid="_x0000_s71689"/>
                </a:ext>
                <a:ext uri="{FF2B5EF4-FFF2-40B4-BE49-F238E27FC236}">
                  <a16:creationId xmlns:a16="http://schemas.microsoft.com/office/drawing/2014/main" id="{00000000-0008-0000-0600-00000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71690" name="Check Box 10" hidden="1">
              <a:extLst>
                <a:ext uri="{63B3BB69-23CF-44E3-9099-C40C66FF867C}">
                  <a14:compatExt spid="_x0000_s71690"/>
                </a:ext>
                <a:ext uri="{FF2B5EF4-FFF2-40B4-BE49-F238E27FC236}">
                  <a16:creationId xmlns:a16="http://schemas.microsoft.com/office/drawing/2014/main" id="{00000000-0008-0000-0600-00000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71691" name="Check Box 11" hidden="1">
              <a:extLst>
                <a:ext uri="{63B3BB69-23CF-44E3-9099-C40C66FF867C}">
                  <a14:compatExt spid="_x0000_s71691"/>
                </a:ext>
                <a:ext uri="{FF2B5EF4-FFF2-40B4-BE49-F238E27FC236}">
                  <a16:creationId xmlns:a16="http://schemas.microsoft.com/office/drawing/2014/main" id="{00000000-0008-0000-0600-00000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71692" name="Check Box 12" hidden="1">
              <a:extLst>
                <a:ext uri="{63B3BB69-23CF-44E3-9099-C40C66FF867C}">
                  <a14:compatExt spid="_x0000_s71692"/>
                </a:ext>
                <a:ext uri="{FF2B5EF4-FFF2-40B4-BE49-F238E27FC236}">
                  <a16:creationId xmlns:a16="http://schemas.microsoft.com/office/drawing/2014/main" id="{00000000-0008-0000-0600-00000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71693" name="Check Box 13" hidden="1">
              <a:extLst>
                <a:ext uri="{63B3BB69-23CF-44E3-9099-C40C66FF867C}">
                  <a14:compatExt spid="_x0000_s71693"/>
                </a:ext>
                <a:ext uri="{FF2B5EF4-FFF2-40B4-BE49-F238E27FC236}">
                  <a16:creationId xmlns:a16="http://schemas.microsoft.com/office/drawing/2014/main" id="{00000000-0008-0000-0600-00000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71694" name="Check Box 14" hidden="1">
              <a:extLst>
                <a:ext uri="{63B3BB69-23CF-44E3-9099-C40C66FF867C}">
                  <a14:compatExt spid="_x0000_s71694"/>
                </a:ext>
                <a:ext uri="{FF2B5EF4-FFF2-40B4-BE49-F238E27FC236}">
                  <a16:creationId xmlns:a16="http://schemas.microsoft.com/office/drawing/2014/main" id="{00000000-0008-0000-0600-00000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71695" name="Check Box 15" hidden="1">
              <a:extLst>
                <a:ext uri="{63B3BB69-23CF-44E3-9099-C40C66FF867C}">
                  <a14:compatExt spid="_x0000_s71695"/>
                </a:ext>
                <a:ext uri="{FF2B5EF4-FFF2-40B4-BE49-F238E27FC236}">
                  <a16:creationId xmlns:a16="http://schemas.microsoft.com/office/drawing/2014/main" id="{00000000-0008-0000-0600-00000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71696" name="Check Box 16" hidden="1">
              <a:extLst>
                <a:ext uri="{63B3BB69-23CF-44E3-9099-C40C66FF867C}">
                  <a14:compatExt spid="_x0000_s71696"/>
                </a:ext>
                <a:ext uri="{FF2B5EF4-FFF2-40B4-BE49-F238E27FC236}">
                  <a16:creationId xmlns:a16="http://schemas.microsoft.com/office/drawing/2014/main" id="{00000000-0008-0000-0600-00001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71697" name="Check Box 17" hidden="1">
              <a:extLst>
                <a:ext uri="{63B3BB69-23CF-44E3-9099-C40C66FF867C}">
                  <a14:compatExt spid="_x0000_s71697"/>
                </a:ext>
                <a:ext uri="{FF2B5EF4-FFF2-40B4-BE49-F238E27FC236}">
                  <a16:creationId xmlns:a16="http://schemas.microsoft.com/office/drawing/2014/main" id="{00000000-0008-0000-0600-00001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71698" name="Check Box 18" hidden="1">
              <a:extLst>
                <a:ext uri="{63B3BB69-23CF-44E3-9099-C40C66FF867C}">
                  <a14:compatExt spid="_x0000_s71698"/>
                </a:ext>
                <a:ext uri="{FF2B5EF4-FFF2-40B4-BE49-F238E27FC236}">
                  <a16:creationId xmlns:a16="http://schemas.microsoft.com/office/drawing/2014/main" id="{00000000-0008-0000-0600-00001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71699" name="Check Box 19" hidden="1">
              <a:extLst>
                <a:ext uri="{63B3BB69-23CF-44E3-9099-C40C66FF867C}">
                  <a14:compatExt spid="_x0000_s71699"/>
                </a:ext>
                <a:ext uri="{FF2B5EF4-FFF2-40B4-BE49-F238E27FC236}">
                  <a16:creationId xmlns:a16="http://schemas.microsoft.com/office/drawing/2014/main" id="{00000000-0008-0000-0600-00001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71700" name="Check Box 20" hidden="1">
              <a:extLst>
                <a:ext uri="{63B3BB69-23CF-44E3-9099-C40C66FF867C}">
                  <a14:compatExt spid="_x0000_s71700"/>
                </a:ext>
                <a:ext uri="{FF2B5EF4-FFF2-40B4-BE49-F238E27FC236}">
                  <a16:creationId xmlns:a16="http://schemas.microsoft.com/office/drawing/2014/main" id="{00000000-0008-0000-0600-00001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71701" name="Check Box 21" hidden="1">
              <a:extLst>
                <a:ext uri="{63B3BB69-23CF-44E3-9099-C40C66FF867C}">
                  <a14:compatExt spid="_x0000_s71701"/>
                </a:ext>
                <a:ext uri="{FF2B5EF4-FFF2-40B4-BE49-F238E27FC236}">
                  <a16:creationId xmlns:a16="http://schemas.microsoft.com/office/drawing/2014/main" id="{00000000-0008-0000-0600-00001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71702" name="Check Box 22" hidden="1">
              <a:extLst>
                <a:ext uri="{63B3BB69-23CF-44E3-9099-C40C66FF867C}">
                  <a14:compatExt spid="_x0000_s71702"/>
                </a:ext>
                <a:ext uri="{FF2B5EF4-FFF2-40B4-BE49-F238E27FC236}">
                  <a16:creationId xmlns:a16="http://schemas.microsoft.com/office/drawing/2014/main" id="{00000000-0008-0000-0600-00001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71703" name="Check Box 23" hidden="1">
              <a:extLst>
                <a:ext uri="{63B3BB69-23CF-44E3-9099-C40C66FF867C}">
                  <a14:compatExt spid="_x0000_s71703"/>
                </a:ext>
                <a:ext uri="{FF2B5EF4-FFF2-40B4-BE49-F238E27FC236}">
                  <a16:creationId xmlns:a16="http://schemas.microsoft.com/office/drawing/2014/main" id="{00000000-0008-0000-0600-00001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71704" name="Check Box 24" hidden="1">
              <a:extLst>
                <a:ext uri="{63B3BB69-23CF-44E3-9099-C40C66FF867C}">
                  <a14:compatExt spid="_x0000_s71704"/>
                </a:ext>
                <a:ext uri="{FF2B5EF4-FFF2-40B4-BE49-F238E27FC236}">
                  <a16:creationId xmlns:a16="http://schemas.microsoft.com/office/drawing/2014/main" id="{00000000-0008-0000-0600-00001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71705" name="Check Box 25" hidden="1">
              <a:extLst>
                <a:ext uri="{63B3BB69-23CF-44E3-9099-C40C66FF867C}">
                  <a14:compatExt spid="_x0000_s71705"/>
                </a:ext>
                <a:ext uri="{FF2B5EF4-FFF2-40B4-BE49-F238E27FC236}">
                  <a16:creationId xmlns:a16="http://schemas.microsoft.com/office/drawing/2014/main" id="{00000000-0008-0000-0600-00001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71706" name="Check Box 26" hidden="1">
              <a:extLst>
                <a:ext uri="{63B3BB69-23CF-44E3-9099-C40C66FF867C}">
                  <a14:compatExt spid="_x0000_s71706"/>
                </a:ext>
                <a:ext uri="{FF2B5EF4-FFF2-40B4-BE49-F238E27FC236}">
                  <a16:creationId xmlns:a16="http://schemas.microsoft.com/office/drawing/2014/main" id="{00000000-0008-0000-0600-00001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71707" name="Check Box 27" hidden="1">
              <a:extLst>
                <a:ext uri="{63B3BB69-23CF-44E3-9099-C40C66FF867C}">
                  <a14:compatExt spid="_x0000_s71707"/>
                </a:ext>
                <a:ext uri="{FF2B5EF4-FFF2-40B4-BE49-F238E27FC236}">
                  <a16:creationId xmlns:a16="http://schemas.microsoft.com/office/drawing/2014/main" id="{00000000-0008-0000-0600-00001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71708" name="Check Box 28" hidden="1">
              <a:extLst>
                <a:ext uri="{63B3BB69-23CF-44E3-9099-C40C66FF867C}">
                  <a14:compatExt spid="_x0000_s71708"/>
                </a:ext>
                <a:ext uri="{FF2B5EF4-FFF2-40B4-BE49-F238E27FC236}">
                  <a16:creationId xmlns:a16="http://schemas.microsoft.com/office/drawing/2014/main" id="{00000000-0008-0000-0600-00001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71709" name="Check Box 29" hidden="1">
              <a:extLst>
                <a:ext uri="{63B3BB69-23CF-44E3-9099-C40C66FF867C}">
                  <a14:compatExt spid="_x0000_s71709"/>
                </a:ext>
                <a:ext uri="{FF2B5EF4-FFF2-40B4-BE49-F238E27FC236}">
                  <a16:creationId xmlns:a16="http://schemas.microsoft.com/office/drawing/2014/main" id="{00000000-0008-0000-0600-00001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71710" name="Check Box 30" hidden="1">
              <a:extLst>
                <a:ext uri="{63B3BB69-23CF-44E3-9099-C40C66FF867C}">
                  <a14:compatExt spid="_x0000_s71710"/>
                </a:ext>
                <a:ext uri="{FF2B5EF4-FFF2-40B4-BE49-F238E27FC236}">
                  <a16:creationId xmlns:a16="http://schemas.microsoft.com/office/drawing/2014/main" id="{00000000-0008-0000-0600-00001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71711" name="Check Box 31" hidden="1">
              <a:extLst>
                <a:ext uri="{63B3BB69-23CF-44E3-9099-C40C66FF867C}">
                  <a14:compatExt spid="_x0000_s71711"/>
                </a:ext>
                <a:ext uri="{FF2B5EF4-FFF2-40B4-BE49-F238E27FC236}">
                  <a16:creationId xmlns:a16="http://schemas.microsoft.com/office/drawing/2014/main" id="{00000000-0008-0000-0600-00001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71712" name="Check Box 32" hidden="1">
              <a:extLst>
                <a:ext uri="{63B3BB69-23CF-44E3-9099-C40C66FF867C}">
                  <a14:compatExt spid="_x0000_s71712"/>
                </a:ext>
                <a:ext uri="{FF2B5EF4-FFF2-40B4-BE49-F238E27FC236}">
                  <a16:creationId xmlns:a16="http://schemas.microsoft.com/office/drawing/2014/main" id="{00000000-0008-0000-0600-00002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71713" name="Check Box 33" hidden="1">
              <a:extLst>
                <a:ext uri="{63B3BB69-23CF-44E3-9099-C40C66FF867C}">
                  <a14:compatExt spid="_x0000_s71713"/>
                </a:ext>
                <a:ext uri="{FF2B5EF4-FFF2-40B4-BE49-F238E27FC236}">
                  <a16:creationId xmlns:a16="http://schemas.microsoft.com/office/drawing/2014/main" id="{00000000-0008-0000-0600-00002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71714" name="Check Box 34" hidden="1">
              <a:extLst>
                <a:ext uri="{63B3BB69-23CF-44E3-9099-C40C66FF867C}">
                  <a14:compatExt spid="_x0000_s71714"/>
                </a:ext>
                <a:ext uri="{FF2B5EF4-FFF2-40B4-BE49-F238E27FC236}">
                  <a16:creationId xmlns:a16="http://schemas.microsoft.com/office/drawing/2014/main" id="{00000000-0008-0000-0600-00002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71715" name="Check Box 35" hidden="1">
              <a:extLst>
                <a:ext uri="{63B3BB69-23CF-44E3-9099-C40C66FF867C}">
                  <a14:compatExt spid="_x0000_s71715"/>
                </a:ext>
                <a:ext uri="{FF2B5EF4-FFF2-40B4-BE49-F238E27FC236}">
                  <a16:creationId xmlns:a16="http://schemas.microsoft.com/office/drawing/2014/main" id="{00000000-0008-0000-0600-00002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71716" name="Check Box 36" hidden="1">
              <a:extLst>
                <a:ext uri="{63B3BB69-23CF-44E3-9099-C40C66FF867C}">
                  <a14:compatExt spid="_x0000_s71716"/>
                </a:ext>
                <a:ext uri="{FF2B5EF4-FFF2-40B4-BE49-F238E27FC236}">
                  <a16:creationId xmlns:a16="http://schemas.microsoft.com/office/drawing/2014/main" id="{00000000-0008-0000-0600-00002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71717" name="Check Box 37" hidden="1">
              <a:extLst>
                <a:ext uri="{63B3BB69-23CF-44E3-9099-C40C66FF867C}">
                  <a14:compatExt spid="_x0000_s71717"/>
                </a:ext>
                <a:ext uri="{FF2B5EF4-FFF2-40B4-BE49-F238E27FC236}">
                  <a16:creationId xmlns:a16="http://schemas.microsoft.com/office/drawing/2014/main" id="{00000000-0008-0000-0600-00002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71718" name="Check Box 38" hidden="1">
              <a:extLst>
                <a:ext uri="{63B3BB69-23CF-44E3-9099-C40C66FF867C}">
                  <a14:compatExt spid="_x0000_s71718"/>
                </a:ext>
                <a:ext uri="{FF2B5EF4-FFF2-40B4-BE49-F238E27FC236}">
                  <a16:creationId xmlns:a16="http://schemas.microsoft.com/office/drawing/2014/main" id="{00000000-0008-0000-0600-00002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71719" name="Check Box 39" hidden="1">
              <a:extLst>
                <a:ext uri="{63B3BB69-23CF-44E3-9099-C40C66FF867C}">
                  <a14:compatExt spid="_x0000_s71719"/>
                </a:ext>
                <a:ext uri="{FF2B5EF4-FFF2-40B4-BE49-F238E27FC236}">
                  <a16:creationId xmlns:a16="http://schemas.microsoft.com/office/drawing/2014/main" id="{00000000-0008-0000-0600-00002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71720" name="Check Box 40" hidden="1">
              <a:extLst>
                <a:ext uri="{63B3BB69-23CF-44E3-9099-C40C66FF867C}">
                  <a14:compatExt spid="_x0000_s71720"/>
                </a:ext>
                <a:ext uri="{FF2B5EF4-FFF2-40B4-BE49-F238E27FC236}">
                  <a16:creationId xmlns:a16="http://schemas.microsoft.com/office/drawing/2014/main" id="{00000000-0008-0000-0600-00002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71721" name="Check Box 41" hidden="1">
              <a:extLst>
                <a:ext uri="{63B3BB69-23CF-44E3-9099-C40C66FF867C}">
                  <a14:compatExt spid="_x0000_s71721"/>
                </a:ext>
                <a:ext uri="{FF2B5EF4-FFF2-40B4-BE49-F238E27FC236}">
                  <a16:creationId xmlns:a16="http://schemas.microsoft.com/office/drawing/2014/main" id="{00000000-0008-0000-0600-00002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71722" name="Check Box 42" hidden="1">
              <a:extLst>
                <a:ext uri="{63B3BB69-23CF-44E3-9099-C40C66FF867C}">
                  <a14:compatExt spid="_x0000_s71722"/>
                </a:ext>
                <a:ext uri="{FF2B5EF4-FFF2-40B4-BE49-F238E27FC236}">
                  <a16:creationId xmlns:a16="http://schemas.microsoft.com/office/drawing/2014/main" id="{00000000-0008-0000-0600-00002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71723" name="Check Box 43" hidden="1">
              <a:extLst>
                <a:ext uri="{63B3BB69-23CF-44E3-9099-C40C66FF867C}">
                  <a14:compatExt spid="_x0000_s71723"/>
                </a:ext>
                <a:ext uri="{FF2B5EF4-FFF2-40B4-BE49-F238E27FC236}">
                  <a16:creationId xmlns:a16="http://schemas.microsoft.com/office/drawing/2014/main" id="{00000000-0008-0000-0600-00002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71724" name="Check Box 44" hidden="1">
              <a:extLst>
                <a:ext uri="{63B3BB69-23CF-44E3-9099-C40C66FF867C}">
                  <a14:compatExt spid="_x0000_s71724"/>
                </a:ext>
                <a:ext uri="{FF2B5EF4-FFF2-40B4-BE49-F238E27FC236}">
                  <a16:creationId xmlns:a16="http://schemas.microsoft.com/office/drawing/2014/main" id="{00000000-0008-0000-0600-00002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71725" name="Check Box 45" hidden="1">
              <a:extLst>
                <a:ext uri="{63B3BB69-23CF-44E3-9099-C40C66FF867C}">
                  <a14:compatExt spid="_x0000_s71725"/>
                </a:ext>
                <a:ext uri="{FF2B5EF4-FFF2-40B4-BE49-F238E27FC236}">
                  <a16:creationId xmlns:a16="http://schemas.microsoft.com/office/drawing/2014/main" id="{00000000-0008-0000-0600-00002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71726" name="Check Box 46" hidden="1">
              <a:extLst>
                <a:ext uri="{63B3BB69-23CF-44E3-9099-C40C66FF867C}">
                  <a14:compatExt spid="_x0000_s71726"/>
                </a:ext>
                <a:ext uri="{FF2B5EF4-FFF2-40B4-BE49-F238E27FC236}">
                  <a16:creationId xmlns:a16="http://schemas.microsoft.com/office/drawing/2014/main" id="{00000000-0008-0000-0600-00002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71727" name="Check Box 47" hidden="1">
              <a:extLst>
                <a:ext uri="{63B3BB69-23CF-44E3-9099-C40C66FF867C}">
                  <a14:compatExt spid="_x0000_s71727"/>
                </a:ext>
                <a:ext uri="{FF2B5EF4-FFF2-40B4-BE49-F238E27FC236}">
                  <a16:creationId xmlns:a16="http://schemas.microsoft.com/office/drawing/2014/main" id="{00000000-0008-0000-0600-00002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71728" name="Check Box 48" hidden="1">
              <a:extLst>
                <a:ext uri="{63B3BB69-23CF-44E3-9099-C40C66FF867C}">
                  <a14:compatExt spid="_x0000_s71728"/>
                </a:ext>
                <a:ext uri="{FF2B5EF4-FFF2-40B4-BE49-F238E27FC236}">
                  <a16:creationId xmlns:a16="http://schemas.microsoft.com/office/drawing/2014/main" id="{00000000-0008-0000-0600-00003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71729" name="Check Box 49" hidden="1">
              <a:extLst>
                <a:ext uri="{63B3BB69-23CF-44E3-9099-C40C66FF867C}">
                  <a14:compatExt spid="_x0000_s71729"/>
                </a:ext>
                <a:ext uri="{FF2B5EF4-FFF2-40B4-BE49-F238E27FC236}">
                  <a16:creationId xmlns:a16="http://schemas.microsoft.com/office/drawing/2014/main" id="{00000000-0008-0000-0600-00003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71730" name="Check Box 50" hidden="1">
              <a:extLst>
                <a:ext uri="{63B3BB69-23CF-44E3-9099-C40C66FF867C}">
                  <a14:compatExt spid="_x0000_s71730"/>
                </a:ext>
                <a:ext uri="{FF2B5EF4-FFF2-40B4-BE49-F238E27FC236}">
                  <a16:creationId xmlns:a16="http://schemas.microsoft.com/office/drawing/2014/main" id="{00000000-0008-0000-0600-00003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71731" name="Check Box 51" hidden="1">
              <a:extLst>
                <a:ext uri="{63B3BB69-23CF-44E3-9099-C40C66FF867C}">
                  <a14:compatExt spid="_x0000_s71731"/>
                </a:ext>
                <a:ext uri="{FF2B5EF4-FFF2-40B4-BE49-F238E27FC236}">
                  <a16:creationId xmlns:a16="http://schemas.microsoft.com/office/drawing/2014/main" id="{00000000-0008-0000-0600-00003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71732" name="Check Box 52" hidden="1">
              <a:extLst>
                <a:ext uri="{63B3BB69-23CF-44E3-9099-C40C66FF867C}">
                  <a14:compatExt spid="_x0000_s71732"/>
                </a:ext>
                <a:ext uri="{FF2B5EF4-FFF2-40B4-BE49-F238E27FC236}">
                  <a16:creationId xmlns:a16="http://schemas.microsoft.com/office/drawing/2014/main" id="{00000000-0008-0000-0600-00003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71733" name="Check Box 53" hidden="1">
              <a:extLst>
                <a:ext uri="{63B3BB69-23CF-44E3-9099-C40C66FF867C}">
                  <a14:compatExt spid="_x0000_s71733"/>
                </a:ext>
                <a:ext uri="{FF2B5EF4-FFF2-40B4-BE49-F238E27FC236}">
                  <a16:creationId xmlns:a16="http://schemas.microsoft.com/office/drawing/2014/main" id="{00000000-0008-0000-0600-00003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71734" name="Check Box 54" hidden="1">
              <a:extLst>
                <a:ext uri="{63B3BB69-23CF-44E3-9099-C40C66FF867C}">
                  <a14:compatExt spid="_x0000_s71734"/>
                </a:ext>
                <a:ext uri="{FF2B5EF4-FFF2-40B4-BE49-F238E27FC236}">
                  <a16:creationId xmlns:a16="http://schemas.microsoft.com/office/drawing/2014/main" id="{00000000-0008-0000-0600-00003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71735" name="Check Box 55" hidden="1">
              <a:extLst>
                <a:ext uri="{63B3BB69-23CF-44E3-9099-C40C66FF867C}">
                  <a14:compatExt spid="_x0000_s71735"/>
                </a:ext>
                <a:ext uri="{FF2B5EF4-FFF2-40B4-BE49-F238E27FC236}">
                  <a16:creationId xmlns:a16="http://schemas.microsoft.com/office/drawing/2014/main" id="{00000000-0008-0000-0600-00003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71736" name="Check Box 56" hidden="1">
              <a:extLst>
                <a:ext uri="{63B3BB69-23CF-44E3-9099-C40C66FF867C}">
                  <a14:compatExt spid="_x0000_s71736"/>
                </a:ext>
                <a:ext uri="{FF2B5EF4-FFF2-40B4-BE49-F238E27FC236}">
                  <a16:creationId xmlns:a16="http://schemas.microsoft.com/office/drawing/2014/main" id="{00000000-0008-0000-0600-00003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71737" name="Check Box 57" hidden="1">
              <a:extLst>
                <a:ext uri="{63B3BB69-23CF-44E3-9099-C40C66FF867C}">
                  <a14:compatExt spid="_x0000_s71737"/>
                </a:ext>
                <a:ext uri="{FF2B5EF4-FFF2-40B4-BE49-F238E27FC236}">
                  <a16:creationId xmlns:a16="http://schemas.microsoft.com/office/drawing/2014/main" id="{00000000-0008-0000-0600-00003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71738" name="Check Box 58" hidden="1">
              <a:extLst>
                <a:ext uri="{63B3BB69-23CF-44E3-9099-C40C66FF867C}">
                  <a14:compatExt spid="_x0000_s71738"/>
                </a:ext>
                <a:ext uri="{FF2B5EF4-FFF2-40B4-BE49-F238E27FC236}">
                  <a16:creationId xmlns:a16="http://schemas.microsoft.com/office/drawing/2014/main" id="{00000000-0008-0000-0600-00003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71739" name="Check Box 59" hidden="1">
              <a:extLst>
                <a:ext uri="{63B3BB69-23CF-44E3-9099-C40C66FF867C}">
                  <a14:compatExt spid="_x0000_s71739"/>
                </a:ext>
                <a:ext uri="{FF2B5EF4-FFF2-40B4-BE49-F238E27FC236}">
                  <a16:creationId xmlns:a16="http://schemas.microsoft.com/office/drawing/2014/main" id="{00000000-0008-0000-0600-00003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71740" name="Check Box 60" hidden="1">
              <a:extLst>
                <a:ext uri="{63B3BB69-23CF-44E3-9099-C40C66FF867C}">
                  <a14:compatExt spid="_x0000_s71740"/>
                </a:ext>
                <a:ext uri="{FF2B5EF4-FFF2-40B4-BE49-F238E27FC236}">
                  <a16:creationId xmlns:a16="http://schemas.microsoft.com/office/drawing/2014/main" id="{00000000-0008-0000-0600-00003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71741" name="Check Box 61" hidden="1">
              <a:extLst>
                <a:ext uri="{63B3BB69-23CF-44E3-9099-C40C66FF867C}">
                  <a14:compatExt spid="_x0000_s71741"/>
                </a:ext>
                <a:ext uri="{FF2B5EF4-FFF2-40B4-BE49-F238E27FC236}">
                  <a16:creationId xmlns:a16="http://schemas.microsoft.com/office/drawing/2014/main" id="{00000000-0008-0000-0600-00003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71742" name="Check Box 62" hidden="1">
              <a:extLst>
                <a:ext uri="{63B3BB69-23CF-44E3-9099-C40C66FF867C}">
                  <a14:compatExt spid="_x0000_s71742"/>
                </a:ext>
                <a:ext uri="{FF2B5EF4-FFF2-40B4-BE49-F238E27FC236}">
                  <a16:creationId xmlns:a16="http://schemas.microsoft.com/office/drawing/2014/main" id="{00000000-0008-0000-0600-00003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71743" name="Check Box 63" hidden="1">
              <a:extLst>
                <a:ext uri="{63B3BB69-23CF-44E3-9099-C40C66FF867C}">
                  <a14:compatExt spid="_x0000_s71743"/>
                </a:ext>
                <a:ext uri="{FF2B5EF4-FFF2-40B4-BE49-F238E27FC236}">
                  <a16:creationId xmlns:a16="http://schemas.microsoft.com/office/drawing/2014/main" id="{00000000-0008-0000-0600-00003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71744" name="Check Box 64" hidden="1">
              <a:extLst>
                <a:ext uri="{63B3BB69-23CF-44E3-9099-C40C66FF867C}">
                  <a14:compatExt spid="_x0000_s71744"/>
                </a:ext>
                <a:ext uri="{FF2B5EF4-FFF2-40B4-BE49-F238E27FC236}">
                  <a16:creationId xmlns:a16="http://schemas.microsoft.com/office/drawing/2014/main" id="{00000000-0008-0000-0600-00004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71745" name="Check Box 65" hidden="1">
              <a:extLst>
                <a:ext uri="{63B3BB69-23CF-44E3-9099-C40C66FF867C}">
                  <a14:compatExt spid="_x0000_s71745"/>
                </a:ext>
                <a:ext uri="{FF2B5EF4-FFF2-40B4-BE49-F238E27FC236}">
                  <a16:creationId xmlns:a16="http://schemas.microsoft.com/office/drawing/2014/main" id="{00000000-0008-0000-0600-00004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71746" name="Check Box 66" hidden="1">
              <a:extLst>
                <a:ext uri="{63B3BB69-23CF-44E3-9099-C40C66FF867C}">
                  <a14:compatExt spid="_x0000_s71746"/>
                </a:ext>
                <a:ext uri="{FF2B5EF4-FFF2-40B4-BE49-F238E27FC236}">
                  <a16:creationId xmlns:a16="http://schemas.microsoft.com/office/drawing/2014/main" id="{00000000-0008-0000-0600-00004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71747" name="Check Box 67" hidden="1">
              <a:extLst>
                <a:ext uri="{63B3BB69-23CF-44E3-9099-C40C66FF867C}">
                  <a14:compatExt spid="_x0000_s71747"/>
                </a:ext>
                <a:ext uri="{FF2B5EF4-FFF2-40B4-BE49-F238E27FC236}">
                  <a16:creationId xmlns:a16="http://schemas.microsoft.com/office/drawing/2014/main" id="{00000000-0008-0000-0600-00004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71748" name="Check Box 68" hidden="1">
              <a:extLst>
                <a:ext uri="{63B3BB69-23CF-44E3-9099-C40C66FF867C}">
                  <a14:compatExt spid="_x0000_s71748"/>
                </a:ext>
                <a:ext uri="{FF2B5EF4-FFF2-40B4-BE49-F238E27FC236}">
                  <a16:creationId xmlns:a16="http://schemas.microsoft.com/office/drawing/2014/main" id="{00000000-0008-0000-0600-00004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71749" name="Check Box 69" hidden="1">
              <a:extLst>
                <a:ext uri="{63B3BB69-23CF-44E3-9099-C40C66FF867C}">
                  <a14:compatExt spid="_x0000_s71749"/>
                </a:ext>
                <a:ext uri="{FF2B5EF4-FFF2-40B4-BE49-F238E27FC236}">
                  <a16:creationId xmlns:a16="http://schemas.microsoft.com/office/drawing/2014/main" id="{00000000-0008-0000-0600-00004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71750" name="Check Box 70" hidden="1">
              <a:extLst>
                <a:ext uri="{63B3BB69-23CF-44E3-9099-C40C66FF867C}">
                  <a14:compatExt spid="_x0000_s71750"/>
                </a:ext>
                <a:ext uri="{FF2B5EF4-FFF2-40B4-BE49-F238E27FC236}">
                  <a16:creationId xmlns:a16="http://schemas.microsoft.com/office/drawing/2014/main" id="{00000000-0008-0000-0600-00004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71751" name="Check Box 71" hidden="1">
              <a:extLst>
                <a:ext uri="{63B3BB69-23CF-44E3-9099-C40C66FF867C}">
                  <a14:compatExt spid="_x0000_s71751"/>
                </a:ext>
                <a:ext uri="{FF2B5EF4-FFF2-40B4-BE49-F238E27FC236}">
                  <a16:creationId xmlns:a16="http://schemas.microsoft.com/office/drawing/2014/main" id="{00000000-0008-0000-0600-00004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71752" name="Check Box 72" hidden="1">
              <a:extLst>
                <a:ext uri="{63B3BB69-23CF-44E3-9099-C40C66FF867C}">
                  <a14:compatExt spid="_x0000_s71752"/>
                </a:ext>
                <a:ext uri="{FF2B5EF4-FFF2-40B4-BE49-F238E27FC236}">
                  <a16:creationId xmlns:a16="http://schemas.microsoft.com/office/drawing/2014/main" id="{00000000-0008-0000-0600-00004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71753" name="Check Box 73" hidden="1">
              <a:extLst>
                <a:ext uri="{63B3BB69-23CF-44E3-9099-C40C66FF867C}">
                  <a14:compatExt spid="_x0000_s71753"/>
                </a:ext>
                <a:ext uri="{FF2B5EF4-FFF2-40B4-BE49-F238E27FC236}">
                  <a16:creationId xmlns:a16="http://schemas.microsoft.com/office/drawing/2014/main" id="{00000000-0008-0000-0600-00004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71754" name="Check Box 74" hidden="1">
              <a:extLst>
                <a:ext uri="{63B3BB69-23CF-44E3-9099-C40C66FF867C}">
                  <a14:compatExt spid="_x0000_s71754"/>
                </a:ext>
                <a:ext uri="{FF2B5EF4-FFF2-40B4-BE49-F238E27FC236}">
                  <a16:creationId xmlns:a16="http://schemas.microsoft.com/office/drawing/2014/main" id="{00000000-0008-0000-0600-00004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71755" name="Check Box 75" hidden="1">
              <a:extLst>
                <a:ext uri="{63B3BB69-23CF-44E3-9099-C40C66FF867C}">
                  <a14:compatExt spid="_x0000_s71755"/>
                </a:ext>
                <a:ext uri="{FF2B5EF4-FFF2-40B4-BE49-F238E27FC236}">
                  <a16:creationId xmlns:a16="http://schemas.microsoft.com/office/drawing/2014/main" id="{00000000-0008-0000-0600-00004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71756" name="Check Box 76" hidden="1">
              <a:extLst>
                <a:ext uri="{63B3BB69-23CF-44E3-9099-C40C66FF867C}">
                  <a14:compatExt spid="_x0000_s71756"/>
                </a:ext>
                <a:ext uri="{FF2B5EF4-FFF2-40B4-BE49-F238E27FC236}">
                  <a16:creationId xmlns:a16="http://schemas.microsoft.com/office/drawing/2014/main" id="{00000000-0008-0000-0600-00004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71757" name="Check Box 77" hidden="1">
              <a:extLst>
                <a:ext uri="{63B3BB69-23CF-44E3-9099-C40C66FF867C}">
                  <a14:compatExt spid="_x0000_s71757"/>
                </a:ext>
                <a:ext uri="{FF2B5EF4-FFF2-40B4-BE49-F238E27FC236}">
                  <a16:creationId xmlns:a16="http://schemas.microsoft.com/office/drawing/2014/main" id="{00000000-0008-0000-0600-00004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71758" name="Check Box 78" hidden="1">
              <a:extLst>
                <a:ext uri="{63B3BB69-23CF-44E3-9099-C40C66FF867C}">
                  <a14:compatExt spid="_x0000_s71758"/>
                </a:ext>
                <a:ext uri="{FF2B5EF4-FFF2-40B4-BE49-F238E27FC236}">
                  <a16:creationId xmlns:a16="http://schemas.microsoft.com/office/drawing/2014/main" id="{00000000-0008-0000-0600-00004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71759" name="Check Box 79" hidden="1">
              <a:extLst>
                <a:ext uri="{63B3BB69-23CF-44E3-9099-C40C66FF867C}">
                  <a14:compatExt spid="_x0000_s71759"/>
                </a:ext>
                <a:ext uri="{FF2B5EF4-FFF2-40B4-BE49-F238E27FC236}">
                  <a16:creationId xmlns:a16="http://schemas.microsoft.com/office/drawing/2014/main" id="{00000000-0008-0000-0600-00004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71760" name="Check Box 80" hidden="1">
              <a:extLst>
                <a:ext uri="{63B3BB69-23CF-44E3-9099-C40C66FF867C}">
                  <a14:compatExt spid="_x0000_s71760"/>
                </a:ext>
                <a:ext uri="{FF2B5EF4-FFF2-40B4-BE49-F238E27FC236}">
                  <a16:creationId xmlns:a16="http://schemas.microsoft.com/office/drawing/2014/main" id="{00000000-0008-0000-0600-00005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71761" name="Check Box 81" hidden="1">
              <a:extLst>
                <a:ext uri="{63B3BB69-23CF-44E3-9099-C40C66FF867C}">
                  <a14:compatExt spid="_x0000_s71761"/>
                </a:ext>
                <a:ext uri="{FF2B5EF4-FFF2-40B4-BE49-F238E27FC236}">
                  <a16:creationId xmlns:a16="http://schemas.microsoft.com/office/drawing/2014/main" id="{00000000-0008-0000-0600-00005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71762" name="Check Box 82" hidden="1">
              <a:extLst>
                <a:ext uri="{63B3BB69-23CF-44E3-9099-C40C66FF867C}">
                  <a14:compatExt spid="_x0000_s71762"/>
                </a:ext>
                <a:ext uri="{FF2B5EF4-FFF2-40B4-BE49-F238E27FC236}">
                  <a16:creationId xmlns:a16="http://schemas.microsoft.com/office/drawing/2014/main" id="{00000000-0008-0000-0600-00005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71763" name="Check Box 83" hidden="1">
              <a:extLst>
                <a:ext uri="{63B3BB69-23CF-44E3-9099-C40C66FF867C}">
                  <a14:compatExt spid="_x0000_s71763"/>
                </a:ext>
                <a:ext uri="{FF2B5EF4-FFF2-40B4-BE49-F238E27FC236}">
                  <a16:creationId xmlns:a16="http://schemas.microsoft.com/office/drawing/2014/main" id="{00000000-0008-0000-0600-00005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71764" name="Check Box 84" hidden="1">
              <a:extLst>
                <a:ext uri="{63B3BB69-23CF-44E3-9099-C40C66FF867C}">
                  <a14:compatExt spid="_x0000_s71764"/>
                </a:ext>
                <a:ext uri="{FF2B5EF4-FFF2-40B4-BE49-F238E27FC236}">
                  <a16:creationId xmlns:a16="http://schemas.microsoft.com/office/drawing/2014/main" id="{00000000-0008-0000-0600-00005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71765" name="Check Box 85" hidden="1">
              <a:extLst>
                <a:ext uri="{63B3BB69-23CF-44E3-9099-C40C66FF867C}">
                  <a14:compatExt spid="_x0000_s71765"/>
                </a:ext>
                <a:ext uri="{FF2B5EF4-FFF2-40B4-BE49-F238E27FC236}">
                  <a16:creationId xmlns:a16="http://schemas.microsoft.com/office/drawing/2014/main" id="{00000000-0008-0000-0600-00005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71766" name="Check Box 86" hidden="1">
              <a:extLst>
                <a:ext uri="{63B3BB69-23CF-44E3-9099-C40C66FF867C}">
                  <a14:compatExt spid="_x0000_s71766"/>
                </a:ext>
                <a:ext uri="{FF2B5EF4-FFF2-40B4-BE49-F238E27FC236}">
                  <a16:creationId xmlns:a16="http://schemas.microsoft.com/office/drawing/2014/main" id="{00000000-0008-0000-0600-00005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71767" name="Check Box 87" hidden="1">
              <a:extLst>
                <a:ext uri="{63B3BB69-23CF-44E3-9099-C40C66FF867C}">
                  <a14:compatExt spid="_x0000_s71767"/>
                </a:ext>
                <a:ext uri="{FF2B5EF4-FFF2-40B4-BE49-F238E27FC236}">
                  <a16:creationId xmlns:a16="http://schemas.microsoft.com/office/drawing/2014/main" id="{00000000-0008-0000-0600-00005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71768" name="Check Box 88" hidden="1">
              <a:extLst>
                <a:ext uri="{63B3BB69-23CF-44E3-9099-C40C66FF867C}">
                  <a14:compatExt spid="_x0000_s71768"/>
                </a:ext>
                <a:ext uri="{FF2B5EF4-FFF2-40B4-BE49-F238E27FC236}">
                  <a16:creationId xmlns:a16="http://schemas.microsoft.com/office/drawing/2014/main" id="{00000000-0008-0000-0600-00005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71769" name="Check Box 89" hidden="1">
              <a:extLst>
                <a:ext uri="{63B3BB69-23CF-44E3-9099-C40C66FF867C}">
                  <a14:compatExt spid="_x0000_s71769"/>
                </a:ext>
                <a:ext uri="{FF2B5EF4-FFF2-40B4-BE49-F238E27FC236}">
                  <a16:creationId xmlns:a16="http://schemas.microsoft.com/office/drawing/2014/main" id="{00000000-0008-0000-0600-00005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71770" name="Check Box 90" hidden="1">
              <a:extLst>
                <a:ext uri="{63B3BB69-23CF-44E3-9099-C40C66FF867C}">
                  <a14:compatExt spid="_x0000_s71770"/>
                </a:ext>
                <a:ext uri="{FF2B5EF4-FFF2-40B4-BE49-F238E27FC236}">
                  <a16:creationId xmlns:a16="http://schemas.microsoft.com/office/drawing/2014/main" id="{00000000-0008-0000-0600-00005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71771" name="Check Box 91" hidden="1">
              <a:extLst>
                <a:ext uri="{63B3BB69-23CF-44E3-9099-C40C66FF867C}">
                  <a14:compatExt spid="_x0000_s71771"/>
                </a:ext>
                <a:ext uri="{FF2B5EF4-FFF2-40B4-BE49-F238E27FC236}">
                  <a16:creationId xmlns:a16="http://schemas.microsoft.com/office/drawing/2014/main" id="{00000000-0008-0000-0600-00005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71772" name="Check Box 92" hidden="1">
              <a:extLst>
                <a:ext uri="{63B3BB69-23CF-44E3-9099-C40C66FF867C}">
                  <a14:compatExt spid="_x0000_s71772"/>
                </a:ext>
                <a:ext uri="{FF2B5EF4-FFF2-40B4-BE49-F238E27FC236}">
                  <a16:creationId xmlns:a16="http://schemas.microsoft.com/office/drawing/2014/main" id="{00000000-0008-0000-0600-00005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71773" name="Check Box 93" hidden="1">
              <a:extLst>
                <a:ext uri="{63B3BB69-23CF-44E3-9099-C40C66FF867C}">
                  <a14:compatExt spid="_x0000_s71773"/>
                </a:ext>
                <a:ext uri="{FF2B5EF4-FFF2-40B4-BE49-F238E27FC236}">
                  <a16:creationId xmlns:a16="http://schemas.microsoft.com/office/drawing/2014/main" id="{00000000-0008-0000-0600-00005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71774" name="Check Box 94" hidden="1">
              <a:extLst>
                <a:ext uri="{63B3BB69-23CF-44E3-9099-C40C66FF867C}">
                  <a14:compatExt spid="_x0000_s71774"/>
                </a:ext>
                <a:ext uri="{FF2B5EF4-FFF2-40B4-BE49-F238E27FC236}">
                  <a16:creationId xmlns:a16="http://schemas.microsoft.com/office/drawing/2014/main" id="{00000000-0008-0000-0600-00005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71775" name="Check Box 95" hidden="1">
              <a:extLst>
                <a:ext uri="{63B3BB69-23CF-44E3-9099-C40C66FF867C}">
                  <a14:compatExt spid="_x0000_s71775"/>
                </a:ext>
                <a:ext uri="{FF2B5EF4-FFF2-40B4-BE49-F238E27FC236}">
                  <a16:creationId xmlns:a16="http://schemas.microsoft.com/office/drawing/2014/main" id="{00000000-0008-0000-0600-00005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71776" name="Check Box 96" hidden="1">
              <a:extLst>
                <a:ext uri="{63B3BB69-23CF-44E3-9099-C40C66FF867C}">
                  <a14:compatExt spid="_x0000_s71776"/>
                </a:ext>
                <a:ext uri="{FF2B5EF4-FFF2-40B4-BE49-F238E27FC236}">
                  <a16:creationId xmlns:a16="http://schemas.microsoft.com/office/drawing/2014/main" id="{00000000-0008-0000-0600-00006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71777" name="Check Box 97" hidden="1">
              <a:extLst>
                <a:ext uri="{63B3BB69-23CF-44E3-9099-C40C66FF867C}">
                  <a14:compatExt spid="_x0000_s71777"/>
                </a:ext>
                <a:ext uri="{FF2B5EF4-FFF2-40B4-BE49-F238E27FC236}">
                  <a16:creationId xmlns:a16="http://schemas.microsoft.com/office/drawing/2014/main" id="{00000000-0008-0000-0600-00006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71778" name="Check Box 98" hidden="1">
              <a:extLst>
                <a:ext uri="{63B3BB69-23CF-44E3-9099-C40C66FF867C}">
                  <a14:compatExt spid="_x0000_s71778"/>
                </a:ext>
                <a:ext uri="{FF2B5EF4-FFF2-40B4-BE49-F238E27FC236}">
                  <a16:creationId xmlns:a16="http://schemas.microsoft.com/office/drawing/2014/main" id="{00000000-0008-0000-0600-00006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71779" name="Check Box 99" hidden="1">
              <a:extLst>
                <a:ext uri="{63B3BB69-23CF-44E3-9099-C40C66FF867C}">
                  <a14:compatExt spid="_x0000_s71779"/>
                </a:ext>
                <a:ext uri="{FF2B5EF4-FFF2-40B4-BE49-F238E27FC236}">
                  <a16:creationId xmlns:a16="http://schemas.microsoft.com/office/drawing/2014/main" id="{00000000-0008-0000-0600-00006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71780" name="Check Box 100" hidden="1">
              <a:extLst>
                <a:ext uri="{63B3BB69-23CF-44E3-9099-C40C66FF867C}">
                  <a14:compatExt spid="_x0000_s71780"/>
                </a:ext>
                <a:ext uri="{FF2B5EF4-FFF2-40B4-BE49-F238E27FC236}">
                  <a16:creationId xmlns:a16="http://schemas.microsoft.com/office/drawing/2014/main" id="{00000000-0008-0000-0600-00006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71781" name="Check Box 101" hidden="1">
              <a:extLst>
                <a:ext uri="{63B3BB69-23CF-44E3-9099-C40C66FF867C}">
                  <a14:compatExt spid="_x0000_s71781"/>
                </a:ext>
                <a:ext uri="{FF2B5EF4-FFF2-40B4-BE49-F238E27FC236}">
                  <a16:creationId xmlns:a16="http://schemas.microsoft.com/office/drawing/2014/main" id="{00000000-0008-0000-0600-00006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71782" name="Check Box 102" hidden="1">
              <a:extLst>
                <a:ext uri="{63B3BB69-23CF-44E3-9099-C40C66FF867C}">
                  <a14:compatExt spid="_x0000_s71782"/>
                </a:ext>
                <a:ext uri="{FF2B5EF4-FFF2-40B4-BE49-F238E27FC236}">
                  <a16:creationId xmlns:a16="http://schemas.microsoft.com/office/drawing/2014/main" id="{00000000-0008-0000-0600-00006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71783" name="Check Box 103" hidden="1">
              <a:extLst>
                <a:ext uri="{63B3BB69-23CF-44E3-9099-C40C66FF867C}">
                  <a14:compatExt spid="_x0000_s71783"/>
                </a:ext>
                <a:ext uri="{FF2B5EF4-FFF2-40B4-BE49-F238E27FC236}">
                  <a16:creationId xmlns:a16="http://schemas.microsoft.com/office/drawing/2014/main" id="{00000000-0008-0000-0600-00006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71784" name="Check Box 104" hidden="1">
              <a:extLst>
                <a:ext uri="{63B3BB69-23CF-44E3-9099-C40C66FF867C}">
                  <a14:compatExt spid="_x0000_s71784"/>
                </a:ext>
                <a:ext uri="{FF2B5EF4-FFF2-40B4-BE49-F238E27FC236}">
                  <a16:creationId xmlns:a16="http://schemas.microsoft.com/office/drawing/2014/main" id="{00000000-0008-0000-0600-00006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71785" name="Check Box 105" hidden="1">
              <a:extLst>
                <a:ext uri="{63B3BB69-23CF-44E3-9099-C40C66FF867C}">
                  <a14:compatExt spid="_x0000_s71785"/>
                </a:ext>
                <a:ext uri="{FF2B5EF4-FFF2-40B4-BE49-F238E27FC236}">
                  <a16:creationId xmlns:a16="http://schemas.microsoft.com/office/drawing/2014/main" id="{00000000-0008-0000-0600-00006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71786" name="Check Box 106" hidden="1">
              <a:extLst>
                <a:ext uri="{63B3BB69-23CF-44E3-9099-C40C66FF867C}">
                  <a14:compatExt spid="_x0000_s71786"/>
                </a:ext>
                <a:ext uri="{FF2B5EF4-FFF2-40B4-BE49-F238E27FC236}">
                  <a16:creationId xmlns:a16="http://schemas.microsoft.com/office/drawing/2014/main" id="{00000000-0008-0000-0600-00006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71787" name="Check Box 107" hidden="1">
              <a:extLst>
                <a:ext uri="{63B3BB69-23CF-44E3-9099-C40C66FF867C}">
                  <a14:compatExt spid="_x0000_s71787"/>
                </a:ext>
                <a:ext uri="{FF2B5EF4-FFF2-40B4-BE49-F238E27FC236}">
                  <a16:creationId xmlns:a16="http://schemas.microsoft.com/office/drawing/2014/main" id="{00000000-0008-0000-0600-00006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71788" name="Check Box 108" hidden="1">
              <a:extLst>
                <a:ext uri="{63B3BB69-23CF-44E3-9099-C40C66FF867C}">
                  <a14:compatExt spid="_x0000_s71788"/>
                </a:ext>
                <a:ext uri="{FF2B5EF4-FFF2-40B4-BE49-F238E27FC236}">
                  <a16:creationId xmlns:a16="http://schemas.microsoft.com/office/drawing/2014/main" id="{00000000-0008-0000-0600-00006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71829" name="Check Box 149" hidden="1">
              <a:extLst>
                <a:ext uri="{63B3BB69-23CF-44E3-9099-C40C66FF867C}">
                  <a14:compatExt spid="_x0000_s71829"/>
                </a:ext>
                <a:ext uri="{FF2B5EF4-FFF2-40B4-BE49-F238E27FC236}">
                  <a16:creationId xmlns:a16="http://schemas.microsoft.com/office/drawing/2014/main" id="{00000000-0008-0000-0600-00009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71830" name="Check Box 150" hidden="1">
              <a:extLst>
                <a:ext uri="{63B3BB69-23CF-44E3-9099-C40C66FF867C}">
                  <a14:compatExt spid="_x0000_s71830"/>
                </a:ext>
                <a:ext uri="{FF2B5EF4-FFF2-40B4-BE49-F238E27FC236}">
                  <a16:creationId xmlns:a16="http://schemas.microsoft.com/office/drawing/2014/main" id="{00000000-0008-0000-0600-00009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71831" name="Check Box 151" hidden="1">
              <a:extLst>
                <a:ext uri="{63B3BB69-23CF-44E3-9099-C40C66FF867C}">
                  <a14:compatExt spid="_x0000_s71831"/>
                </a:ext>
                <a:ext uri="{FF2B5EF4-FFF2-40B4-BE49-F238E27FC236}">
                  <a16:creationId xmlns:a16="http://schemas.microsoft.com/office/drawing/2014/main" id="{00000000-0008-0000-0600-00009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71832" name="Check Box 152" hidden="1">
              <a:extLst>
                <a:ext uri="{63B3BB69-23CF-44E3-9099-C40C66FF867C}">
                  <a14:compatExt spid="_x0000_s71832"/>
                </a:ext>
                <a:ext uri="{FF2B5EF4-FFF2-40B4-BE49-F238E27FC236}">
                  <a16:creationId xmlns:a16="http://schemas.microsoft.com/office/drawing/2014/main" id="{00000000-0008-0000-0600-00009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71833" name="Check Box 153" hidden="1">
              <a:extLst>
                <a:ext uri="{63B3BB69-23CF-44E3-9099-C40C66FF867C}">
                  <a14:compatExt spid="_x0000_s71833"/>
                </a:ext>
                <a:ext uri="{FF2B5EF4-FFF2-40B4-BE49-F238E27FC236}">
                  <a16:creationId xmlns:a16="http://schemas.microsoft.com/office/drawing/2014/main" id="{00000000-0008-0000-0600-00009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71834" name="Check Box 154" hidden="1">
              <a:extLst>
                <a:ext uri="{63B3BB69-23CF-44E3-9099-C40C66FF867C}">
                  <a14:compatExt spid="_x0000_s71834"/>
                </a:ext>
                <a:ext uri="{FF2B5EF4-FFF2-40B4-BE49-F238E27FC236}">
                  <a16:creationId xmlns:a16="http://schemas.microsoft.com/office/drawing/2014/main" id="{00000000-0008-0000-0600-00009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71835" name="Check Box 155" hidden="1">
              <a:extLst>
                <a:ext uri="{63B3BB69-23CF-44E3-9099-C40C66FF867C}">
                  <a14:compatExt spid="_x0000_s71835"/>
                </a:ext>
                <a:ext uri="{FF2B5EF4-FFF2-40B4-BE49-F238E27FC236}">
                  <a16:creationId xmlns:a16="http://schemas.microsoft.com/office/drawing/2014/main" id="{00000000-0008-0000-0600-00009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71836" name="Check Box 156" hidden="1">
              <a:extLst>
                <a:ext uri="{63B3BB69-23CF-44E3-9099-C40C66FF867C}">
                  <a14:compatExt spid="_x0000_s71836"/>
                </a:ext>
                <a:ext uri="{FF2B5EF4-FFF2-40B4-BE49-F238E27FC236}">
                  <a16:creationId xmlns:a16="http://schemas.microsoft.com/office/drawing/2014/main" id="{00000000-0008-0000-0600-00009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71837" name="Check Box 157" hidden="1">
              <a:extLst>
                <a:ext uri="{63B3BB69-23CF-44E3-9099-C40C66FF867C}">
                  <a14:compatExt spid="_x0000_s71837"/>
                </a:ext>
                <a:ext uri="{FF2B5EF4-FFF2-40B4-BE49-F238E27FC236}">
                  <a16:creationId xmlns:a16="http://schemas.microsoft.com/office/drawing/2014/main" id="{00000000-0008-0000-0600-00009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71838" name="Check Box 158" hidden="1">
              <a:extLst>
                <a:ext uri="{63B3BB69-23CF-44E3-9099-C40C66FF867C}">
                  <a14:compatExt spid="_x0000_s71838"/>
                </a:ext>
                <a:ext uri="{FF2B5EF4-FFF2-40B4-BE49-F238E27FC236}">
                  <a16:creationId xmlns:a16="http://schemas.microsoft.com/office/drawing/2014/main" id="{00000000-0008-0000-0600-00009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71839" name="Check Box 159" hidden="1">
              <a:extLst>
                <a:ext uri="{63B3BB69-23CF-44E3-9099-C40C66FF867C}">
                  <a14:compatExt spid="_x0000_s71839"/>
                </a:ext>
                <a:ext uri="{FF2B5EF4-FFF2-40B4-BE49-F238E27FC236}">
                  <a16:creationId xmlns:a16="http://schemas.microsoft.com/office/drawing/2014/main" id="{00000000-0008-0000-0600-00009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71840" name="Check Box 160" hidden="1">
              <a:extLst>
                <a:ext uri="{63B3BB69-23CF-44E3-9099-C40C66FF867C}">
                  <a14:compatExt spid="_x0000_s71840"/>
                </a:ext>
                <a:ext uri="{FF2B5EF4-FFF2-40B4-BE49-F238E27FC236}">
                  <a16:creationId xmlns:a16="http://schemas.microsoft.com/office/drawing/2014/main" id="{00000000-0008-0000-0600-0000A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71841" name="Check Box 161" hidden="1">
              <a:extLst>
                <a:ext uri="{63B3BB69-23CF-44E3-9099-C40C66FF867C}">
                  <a14:compatExt spid="_x0000_s71841"/>
                </a:ext>
                <a:ext uri="{FF2B5EF4-FFF2-40B4-BE49-F238E27FC236}">
                  <a16:creationId xmlns:a16="http://schemas.microsoft.com/office/drawing/2014/main" id="{00000000-0008-0000-0600-0000A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71842" name="Check Box 162" hidden="1">
              <a:extLst>
                <a:ext uri="{63B3BB69-23CF-44E3-9099-C40C66FF867C}">
                  <a14:compatExt spid="_x0000_s71842"/>
                </a:ext>
                <a:ext uri="{FF2B5EF4-FFF2-40B4-BE49-F238E27FC236}">
                  <a16:creationId xmlns:a16="http://schemas.microsoft.com/office/drawing/2014/main" id="{00000000-0008-0000-0600-0000A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71843" name="Check Box 163" hidden="1">
              <a:extLst>
                <a:ext uri="{63B3BB69-23CF-44E3-9099-C40C66FF867C}">
                  <a14:compatExt spid="_x0000_s71843"/>
                </a:ext>
                <a:ext uri="{FF2B5EF4-FFF2-40B4-BE49-F238E27FC236}">
                  <a16:creationId xmlns:a16="http://schemas.microsoft.com/office/drawing/2014/main" id="{00000000-0008-0000-0600-0000A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71844" name="Check Box 164" hidden="1">
              <a:extLst>
                <a:ext uri="{63B3BB69-23CF-44E3-9099-C40C66FF867C}">
                  <a14:compatExt spid="_x0000_s71844"/>
                </a:ext>
                <a:ext uri="{FF2B5EF4-FFF2-40B4-BE49-F238E27FC236}">
                  <a16:creationId xmlns:a16="http://schemas.microsoft.com/office/drawing/2014/main" id="{00000000-0008-0000-0600-0000A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71845" name="Check Box 165" hidden="1">
              <a:extLst>
                <a:ext uri="{63B3BB69-23CF-44E3-9099-C40C66FF867C}">
                  <a14:compatExt spid="_x0000_s71845"/>
                </a:ext>
                <a:ext uri="{FF2B5EF4-FFF2-40B4-BE49-F238E27FC236}">
                  <a16:creationId xmlns:a16="http://schemas.microsoft.com/office/drawing/2014/main" id="{00000000-0008-0000-0600-0000A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71846" name="Check Box 166" hidden="1">
              <a:extLst>
                <a:ext uri="{63B3BB69-23CF-44E3-9099-C40C66FF867C}">
                  <a14:compatExt spid="_x0000_s71846"/>
                </a:ext>
                <a:ext uri="{FF2B5EF4-FFF2-40B4-BE49-F238E27FC236}">
                  <a16:creationId xmlns:a16="http://schemas.microsoft.com/office/drawing/2014/main" id="{00000000-0008-0000-0600-0000A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71847" name="Check Box 167" hidden="1">
              <a:extLst>
                <a:ext uri="{63B3BB69-23CF-44E3-9099-C40C66FF867C}">
                  <a14:compatExt spid="_x0000_s71847"/>
                </a:ext>
                <a:ext uri="{FF2B5EF4-FFF2-40B4-BE49-F238E27FC236}">
                  <a16:creationId xmlns:a16="http://schemas.microsoft.com/office/drawing/2014/main" id="{00000000-0008-0000-0600-0000A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71848" name="Check Box 168" hidden="1">
              <a:extLst>
                <a:ext uri="{63B3BB69-23CF-44E3-9099-C40C66FF867C}">
                  <a14:compatExt spid="_x0000_s71848"/>
                </a:ext>
                <a:ext uri="{FF2B5EF4-FFF2-40B4-BE49-F238E27FC236}">
                  <a16:creationId xmlns:a16="http://schemas.microsoft.com/office/drawing/2014/main" id="{00000000-0008-0000-0600-0000A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71849" name="Check Box 169" hidden="1">
              <a:extLst>
                <a:ext uri="{63B3BB69-23CF-44E3-9099-C40C66FF867C}">
                  <a14:compatExt spid="_x0000_s71849"/>
                </a:ext>
                <a:ext uri="{FF2B5EF4-FFF2-40B4-BE49-F238E27FC236}">
                  <a16:creationId xmlns:a16="http://schemas.microsoft.com/office/drawing/2014/main" id="{00000000-0008-0000-0600-0000A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71850" name="Check Box 170" hidden="1">
              <a:extLst>
                <a:ext uri="{63B3BB69-23CF-44E3-9099-C40C66FF867C}">
                  <a14:compatExt spid="_x0000_s71850"/>
                </a:ext>
                <a:ext uri="{FF2B5EF4-FFF2-40B4-BE49-F238E27FC236}">
                  <a16:creationId xmlns:a16="http://schemas.microsoft.com/office/drawing/2014/main" id="{00000000-0008-0000-0600-0000A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71851" name="Check Box 171" hidden="1">
              <a:extLst>
                <a:ext uri="{63B3BB69-23CF-44E3-9099-C40C66FF867C}">
                  <a14:compatExt spid="_x0000_s71851"/>
                </a:ext>
                <a:ext uri="{FF2B5EF4-FFF2-40B4-BE49-F238E27FC236}">
                  <a16:creationId xmlns:a16="http://schemas.microsoft.com/office/drawing/2014/main" id="{00000000-0008-0000-0600-0000A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71852" name="Check Box 172" hidden="1">
              <a:extLst>
                <a:ext uri="{63B3BB69-23CF-44E3-9099-C40C66FF867C}">
                  <a14:compatExt spid="_x0000_s71852"/>
                </a:ext>
                <a:ext uri="{FF2B5EF4-FFF2-40B4-BE49-F238E27FC236}">
                  <a16:creationId xmlns:a16="http://schemas.microsoft.com/office/drawing/2014/main" id="{00000000-0008-0000-0600-0000A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71853" name="Check Box 173" hidden="1">
              <a:extLst>
                <a:ext uri="{63B3BB69-23CF-44E3-9099-C40C66FF867C}">
                  <a14:compatExt spid="_x0000_s71853"/>
                </a:ext>
                <a:ext uri="{FF2B5EF4-FFF2-40B4-BE49-F238E27FC236}">
                  <a16:creationId xmlns:a16="http://schemas.microsoft.com/office/drawing/2014/main" id="{00000000-0008-0000-0600-0000A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71854" name="Check Box 174" hidden="1">
              <a:extLst>
                <a:ext uri="{63B3BB69-23CF-44E3-9099-C40C66FF867C}">
                  <a14:compatExt spid="_x0000_s71854"/>
                </a:ext>
                <a:ext uri="{FF2B5EF4-FFF2-40B4-BE49-F238E27FC236}">
                  <a16:creationId xmlns:a16="http://schemas.microsoft.com/office/drawing/2014/main" id="{00000000-0008-0000-0600-0000A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71855" name="Check Box 175" hidden="1">
              <a:extLst>
                <a:ext uri="{63B3BB69-23CF-44E3-9099-C40C66FF867C}">
                  <a14:compatExt spid="_x0000_s71855"/>
                </a:ext>
                <a:ext uri="{FF2B5EF4-FFF2-40B4-BE49-F238E27FC236}">
                  <a16:creationId xmlns:a16="http://schemas.microsoft.com/office/drawing/2014/main" id="{00000000-0008-0000-0600-0000A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71856" name="Check Box 176" hidden="1">
              <a:extLst>
                <a:ext uri="{63B3BB69-23CF-44E3-9099-C40C66FF867C}">
                  <a14:compatExt spid="_x0000_s71856"/>
                </a:ext>
                <a:ext uri="{FF2B5EF4-FFF2-40B4-BE49-F238E27FC236}">
                  <a16:creationId xmlns:a16="http://schemas.microsoft.com/office/drawing/2014/main" id="{00000000-0008-0000-0600-0000B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71857" name="Check Box 177" hidden="1">
              <a:extLst>
                <a:ext uri="{63B3BB69-23CF-44E3-9099-C40C66FF867C}">
                  <a14:compatExt spid="_x0000_s71857"/>
                </a:ext>
                <a:ext uri="{FF2B5EF4-FFF2-40B4-BE49-F238E27FC236}">
                  <a16:creationId xmlns:a16="http://schemas.microsoft.com/office/drawing/2014/main" id="{00000000-0008-0000-0600-0000B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71858" name="Check Box 178" hidden="1">
              <a:extLst>
                <a:ext uri="{63B3BB69-23CF-44E3-9099-C40C66FF867C}">
                  <a14:compatExt spid="_x0000_s71858"/>
                </a:ext>
                <a:ext uri="{FF2B5EF4-FFF2-40B4-BE49-F238E27FC236}">
                  <a16:creationId xmlns:a16="http://schemas.microsoft.com/office/drawing/2014/main" id="{00000000-0008-0000-0600-0000B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71859" name="Check Box 179" hidden="1">
              <a:extLst>
                <a:ext uri="{63B3BB69-23CF-44E3-9099-C40C66FF867C}">
                  <a14:compatExt spid="_x0000_s71859"/>
                </a:ext>
                <a:ext uri="{FF2B5EF4-FFF2-40B4-BE49-F238E27FC236}">
                  <a16:creationId xmlns:a16="http://schemas.microsoft.com/office/drawing/2014/main" id="{00000000-0008-0000-0600-0000B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71860" name="Check Box 180" hidden="1">
              <a:extLst>
                <a:ext uri="{63B3BB69-23CF-44E3-9099-C40C66FF867C}">
                  <a14:compatExt spid="_x0000_s71860"/>
                </a:ext>
                <a:ext uri="{FF2B5EF4-FFF2-40B4-BE49-F238E27FC236}">
                  <a16:creationId xmlns:a16="http://schemas.microsoft.com/office/drawing/2014/main" id="{00000000-0008-0000-0600-0000B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71861" name="Check Box 181" hidden="1">
              <a:extLst>
                <a:ext uri="{63B3BB69-23CF-44E3-9099-C40C66FF867C}">
                  <a14:compatExt spid="_x0000_s71861"/>
                </a:ext>
                <a:ext uri="{FF2B5EF4-FFF2-40B4-BE49-F238E27FC236}">
                  <a16:creationId xmlns:a16="http://schemas.microsoft.com/office/drawing/2014/main" id="{00000000-0008-0000-0600-0000B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71862" name="Check Box 182" hidden="1">
              <a:extLst>
                <a:ext uri="{63B3BB69-23CF-44E3-9099-C40C66FF867C}">
                  <a14:compatExt spid="_x0000_s71862"/>
                </a:ext>
                <a:ext uri="{FF2B5EF4-FFF2-40B4-BE49-F238E27FC236}">
                  <a16:creationId xmlns:a16="http://schemas.microsoft.com/office/drawing/2014/main" id="{00000000-0008-0000-0600-0000B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71863" name="Check Box 183" hidden="1">
              <a:extLst>
                <a:ext uri="{63B3BB69-23CF-44E3-9099-C40C66FF867C}">
                  <a14:compatExt spid="_x0000_s71863"/>
                </a:ext>
                <a:ext uri="{FF2B5EF4-FFF2-40B4-BE49-F238E27FC236}">
                  <a16:creationId xmlns:a16="http://schemas.microsoft.com/office/drawing/2014/main" id="{00000000-0008-0000-0600-0000B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71864" name="Check Box 184" hidden="1">
              <a:extLst>
                <a:ext uri="{63B3BB69-23CF-44E3-9099-C40C66FF867C}">
                  <a14:compatExt spid="_x0000_s71864"/>
                </a:ext>
                <a:ext uri="{FF2B5EF4-FFF2-40B4-BE49-F238E27FC236}">
                  <a16:creationId xmlns:a16="http://schemas.microsoft.com/office/drawing/2014/main" id="{00000000-0008-0000-0600-0000B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71865" name="Check Box 185" hidden="1">
              <a:extLst>
                <a:ext uri="{63B3BB69-23CF-44E3-9099-C40C66FF867C}">
                  <a14:compatExt spid="_x0000_s71865"/>
                </a:ext>
                <a:ext uri="{FF2B5EF4-FFF2-40B4-BE49-F238E27FC236}">
                  <a16:creationId xmlns:a16="http://schemas.microsoft.com/office/drawing/2014/main" id="{00000000-0008-0000-0600-0000B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71866" name="Check Box 186" hidden="1">
              <a:extLst>
                <a:ext uri="{63B3BB69-23CF-44E3-9099-C40C66FF867C}">
                  <a14:compatExt spid="_x0000_s71866"/>
                </a:ext>
                <a:ext uri="{FF2B5EF4-FFF2-40B4-BE49-F238E27FC236}">
                  <a16:creationId xmlns:a16="http://schemas.microsoft.com/office/drawing/2014/main" id="{00000000-0008-0000-0600-0000B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71867" name="Check Box 187" hidden="1">
              <a:extLst>
                <a:ext uri="{63B3BB69-23CF-44E3-9099-C40C66FF867C}">
                  <a14:compatExt spid="_x0000_s71867"/>
                </a:ext>
                <a:ext uri="{FF2B5EF4-FFF2-40B4-BE49-F238E27FC236}">
                  <a16:creationId xmlns:a16="http://schemas.microsoft.com/office/drawing/2014/main" id="{00000000-0008-0000-0600-0000BB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71868" name="Check Box 188" hidden="1">
              <a:extLst>
                <a:ext uri="{63B3BB69-23CF-44E3-9099-C40C66FF867C}">
                  <a14:compatExt spid="_x0000_s71868"/>
                </a:ext>
                <a:ext uri="{FF2B5EF4-FFF2-40B4-BE49-F238E27FC236}">
                  <a16:creationId xmlns:a16="http://schemas.microsoft.com/office/drawing/2014/main" id="{00000000-0008-0000-0600-0000BC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71869" name="Check Box 189" hidden="1">
              <a:extLst>
                <a:ext uri="{63B3BB69-23CF-44E3-9099-C40C66FF867C}">
                  <a14:compatExt spid="_x0000_s71869"/>
                </a:ext>
                <a:ext uri="{FF2B5EF4-FFF2-40B4-BE49-F238E27FC236}">
                  <a16:creationId xmlns:a16="http://schemas.microsoft.com/office/drawing/2014/main" id="{00000000-0008-0000-0600-0000BD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71870" name="Check Box 190" hidden="1">
              <a:extLst>
                <a:ext uri="{63B3BB69-23CF-44E3-9099-C40C66FF867C}">
                  <a14:compatExt spid="_x0000_s71870"/>
                </a:ext>
                <a:ext uri="{FF2B5EF4-FFF2-40B4-BE49-F238E27FC236}">
                  <a16:creationId xmlns:a16="http://schemas.microsoft.com/office/drawing/2014/main" id="{00000000-0008-0000-0600-0000BE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71871" name="Check Box 191" hidden="1">
              <a:extLst>
                <a:ext uri="{63B3BB69-23CF-44E3-9099-C40C66FF867C}">
                  <a14:compatExt spid="_x0000_s71871"/>
                </a:ext>
                <a:ext uri="{FF2B5EF4-FFF2-40B4-BE49-F238E27FC236}">
                  <a16:creationId xmlns:a16="http://schemas.microsoft.com/office/drawing/2014/main" id="{00000000-0008-0000-0600-0000BF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71872" name="Check Box 192" hidden="1">
              <a:extLst>
                <a:ext uri="{63B3BB69-23CF-44E3-9099-C40C66FF867C}">
                  <a14:compatExt spid="_x0000_s71872"/>
                </a:ext>
                <a:ext uri="{FF2B5EF4-FFF2-40B4-BE49-F238E27FC236}">
                  <a16:creationId xmlns:a16="http://schemas.microsoft.com/office/drawing/2014/main" id="{00000000-0008-0000-0600-0000C0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71873" name="Check Box 193" hidden="1">
              <a:extLst>
                <a:ext uri="{63B3BB69-23CF-44E3-9099-C40C66FF867C}">
                  <a14:compatExt spid="_x0000_s71873"/>
                </a:ext>
                <a:ext uri="{FF2B5EF4-FFF2-40B4-BE49-F238E27FC236}">
                  <a16:creationId xmlns:a16="http://schemas.microsoft.com/office/drawing/2014/main" id="{00000000-0008-0000-0600-0000C1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71874" name="Check Box 194" hidden="1">
              <a:extLst>
                <a:ext uri="{63B3BB69-23CF-44E3-9099-C40C66FF867C}">
                  <a14:compatExt spid="_x0000_s71874"/>
                </a:ext>
                <a:ext uri="{FF2B5EF4-FFF2-40B4-BE49-F238E27FC236}">
                  <a16:creationId xmlns:a16="http://schemas.microsoft.com/office/drawing/2014/main" id="{00000000-0008-0000-0600-0000C2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71875" name="Check Box 195" hidden="1">
              <a:extLst>
                <a:ext uri="{63B3BB69-23CF-44E3-9099-C40C66FF867C}">
                  <a14:compatExt spid="_x0000_s71875"/>
                </a:ext>
                <a:ext uri="{FF2B5EF4-FFF2-40B4-BE49-F238E27FC236}">
                  <a16:creationId xmlns:a16="http://schemas.microsoft.com/office/drawing/2014/main" id="{00000000-0008-0000-0600-0000C3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71876" name="Check Box 196" hidden="1">
              <a:extLst>
                <a:ext uri="{63B3BB69-23CF-44E3-9099-C40C66FF867C}">
                  <a14:compatExt spid="_x0000_s71876"/>
                </a:ext>
                <a:ext uri="{FF2B5EF4-FFF2-40B4-BE49-F238E27FC236}">
                  <a16:creationId xmlns:a16="http://schemas.microsoft.com/office/drawing/2014/main" id="{00000000-0008-0000-0600-0000C4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71877" name="Check Box 197" hidden="1">
              <a:extLst>
                <a:ext uri="{63B3BB69-23CF-44E3-9099-C40C66FF867C}">
                  <a14:compatExt spid="_x0000_s71877"/>
                </a:ext>
                <a:ext uri="{FF2B5EF4-FFF2-40B4-BE49-F238E27FC236}">
                  <a16:creationId xmlns:a16="http://schemas.microsoft.com/office/drawing/2014/main" id="{00000000-0008-0000-0600-0000C5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71878" name="Check Box 198" hidden="1">
              <a:extLst>
                <a:ext uri="{63B3BB69-23CF-44E3-9099-C40C66FF867C}">
                  <a14:compatExt spid="_x0000_s71878"/>
                </a:ext>
                <a:ext uri="{FF2B5EF4-FFF2-40B4-BE49-F238E27FC236}">
                  <a16:creationId xmlns:a16="http://schemas.microsoft.com/office/drawing/2014/main" id="{00000000-0008-0000-0600-0000C6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71879" name="Check Box 199" hidden="1">
              <a:extLst>
                <a:ext uri="{63B3BB69-23CF-44E3-9099-C40C66FF867C}">
                  <a14:compatExt spid="_x0000_s71879"/>
                </a:ext>
                <a:ext uri="{FF2B5EF4-FFF2-40B4-BE49-F238E27FC236}">
                  <a16:creationId xmlns:a16="http://schemas.microsoft.com/office/drawing/2014/main" id="{00000000-0008-0000-0600-0000C7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71880" name="Check Box 200" hidden="1">
              <a:extLst>
                <a:ext uri="{63B3BB69-23CF-44E3-9099-C40C66FF867C}">
                  <a14:compatExt spid="_x0000_s71880"/>
                </a:ext>
                <a:ext uri="{FF2B5EF4-FFF2-40B4-BE49-F238E27FC236}">
                  <a16:creationId xmlns:a16="http://schemas.microsoft.com/office/drawing/2014/main" id="{00000000-0008-0000-0600-0000C8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71881" name="Check Box 201" hidden="1">
              <a:extLst>
                <a:ext uri="{63B3BB69-23CF-44E3-9099-C40C66FF867C}">
                  <a14:compatExt spid="_x0000_s71881"/>
                </a:ext>
                <a:ext uri="{FF2B5EF4-FFF2-40B4-BE49-F238E27FC236}">
                  <a16:creationId xmlns:a16="http://schemas.microsoft.com/office/drawing/2014/main" id="{00000000-0008-0000-0600-0000C9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71882" name="Check Box 202" hidden="1">
              <a:extLst>
                <a:ext uri="{63B3BB69-23CF-44E3-9099-C40C66FF867C}">
                  <a14:compatExt spid="_x0000_s71882"/>
                </a:ext>
                <a:ext uri="{FF2B5EF4-FFF2-40B4-BE49-F238E27FC236}">
                  <a16:creationId xmlns:a16="http://schemas.microsoft.com/office/drawing/2014/main" id="{00000000-0008-0000-0600-0000CA18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0700-00000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0700-00000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0700-00000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0700-00000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0700-00000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77830" name="Check Box 6" hidden="1">
              <a:extLst>
                <a:ext uri="{63B3BB69-23CF-44E3-9099-C40C66FF867C}">
                  <a14:compatExt spid="_x0000_s77830"/>
                </a:ext>
                <a:ext uri="{FF2B5EF4-FFF2-40B4-BE49-F238E27FC236}">
                  <a16:creationId xmlns:a16="http://schemas.microsoft.com/office/drawing/2014/main" id="{00000000-0008-0000-0700-00000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77831" name="Check Box 7" hidden="1">
              <a:extLst>
                <a:ext uri="{63B3BB69-23CF-44E3-9099-C40C66FF867C}">
                  <a14:compatExt spid="_x0000_s77831"/>
                </a:ext>
                <a:ext uri="{FF2B5EF4-FFF2-40B4-BE49-F238E27FC236}">
                  <a16:creationId xmlns:a16="http://schemas.microsoft.com/office/drawing/2014/main" id="{00000000-0008-0000-0700-00000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77832" name="Check Box 8" hidden="1">
              <a:extLst>
                <a:ext uri="{63B3BB69-23CF-44E3-9099-C40C66FF867C}">
                  <a14:compatExt spid="_x0000_s77832"/>
                </a:ext>
                <a:ext uri="{FF2B5EF4-FFF2-40B4-BE49-F238E27FC236}">
                  <a16:creationId xmlns:a16="http://schemas.microsoft.com/office/drawing/2014/main" id="{00000000-0008-0000-0700-00000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77833" name="Check Box 9" hidden="1">
              <a:extLst>
                <a:ext uri="{63B3BB69-23CF-44E3-9099-C40C66FF867C}">
                  <a14:compatExt spid="_x0000_s77833"/>
                </a:ext>
                <a:ext uri="{FF2B5EF4-FFF2-40B4-BE49-F238E27FC236}">
                  <a16:creationId xmlns:a16="http://schemas.microsoft.com/office/drawing/2014/main" id="{00000000-0008-0000-0700-00000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77834" name="Check Box 10" hidden="1">
              <a:extLst>
                <a:ext uri="{63B3BB69-23CF-44E3-9099-C40C66FF867C}">
                  <a14:compatExt spid="_x0000_s77834"/>
                </a:ext>
                <a:ext uri="{FF2B5EF4-FFF2-40B4-BE49-F238E27FC236}">
                  <a16:creationId xmlns:a16="http://schemas.microsoft.com/office/drawing/2014/main" id="{00000000-0008-0000-0700-00000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77835" name="Check Box 11" hidden="1">
              <a:extLst>
                <a:ext uri="{63B3BB69-23CF-44E3-9099-C40C66FF867C}">
                  <a14:compatExt spid="_x0000_s77835"/>
                </a:ext>
                <a:ext uri="{FF2B5EF4-FFF2-40B4-BE49-F238E27FC236}">
                  <a16:creationId xmlns:a16="http://schemas.microsoft.com/office/drawing/2014/main" id="{00000000-0008-0000-0700-00000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77836" name="Check Box 12" hidden="1">
              <a:extLst>
                <a:ext uri="{63B3BB69-23CF-44E3-9099-C40C66FF867C}">
                  <a14:compatExt spid="_x0000_s77836"/>
                </a:ext>
                <a:ext uri="{FF2B5EF4-FFF2-40B4-BE49-F238E27FC236}">
                  <a16:creationId xmlns:a16="http://schemas.microsoft.com/office/drawing/2014/main" id="{00000000-0008-0000-0700-00000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77837" name="Check Box 13" hidden="1">
              <a:extLst>
                <a:ext uri="{63B3BB69-23CF-44E3-9099-C40C66FF867C}">
                  <a14:compatExt spid="_x0000_s77837"/>
                </a:ext>
                <a:ext uri="{FF2B5EF4-FFF2-40B4-BE49-F238E27FC236}">
                  <a16:creationId xmlns:a16="http://schemas.microsoft.com/office/drawing/2014/main" id="{00000000-0008-0000-0700-00000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77838" name="Check Box 14" hidden="1">
              <a:extLst>
                <a:ext uri="{63B3BB69-23CF-44E3-9099-C40C66FF867C}">
                  <a14:compatExt spid="_x0000_s77838"/>
                </a:ext>
                <a:ext uri="{FF2B5EF4-FFF2-40B4-BE49-F238E27FC236}">
                  <a16:creationId xmlns:a16="http://schemas.microsoft.com/office/drawing/2014/main" id="{00000000-0008-0000-0700-00000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77839" name="Check Box 15" hidden="1">
              <a:extLst>
                <a:ext uri="{63B3BB69-23CF-44E3-9099-C40C66FF867C}">
                  <a14:compatExt spid="_x0000_s77839"/>
                </a:ext>
                <a:ext uri="{FF2B5EF4-FFF2-40B4-BE49-F238E27FC236}">
                  <a16:creationId xmlns:a16="http://schemas.microsoft.com/office/drawing/2014/main" id="{00000000-0008-0000-0700-00000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77840" name="Check Box 16" hidden="1">
              <a:extLst>
                <a:ext uri="{63B3BB69-23CF-44E3-9099-C40C66FF867C}">
                  <a14:compatExt spid="_x0000_s77840"/>
                </a:ext>
                <a:ext uri="{FF2B5EF4-FFF2-40B4-BE49-F238E27FC236}">
                  <a16:creationId xmlns:a16="http://schemas.microsoft.com/office/drawing/2014/main" id="{00000000-0008-0000-0700-00001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77841" name="Check Box 17" hidden="1">
              <a:extLst>
                <a:ext uri="{63B3BB69-23CF-44E3-9099-C40C66FF867C}">
                  <a14:compatExt spid="_x0000_s77841"/>
                </a:ext>
                <a:ext uri="{FF2B5EF4-FFF2-40B4-BE49-F238E27FC236}">
                  <a16:creationId xmlns:a16="http://schemas.microsoft.com/office/drawing/2014/main" id="{00000000-0008-0000-0700-00001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77842" name="Check Box 18" hidden="1">
              <a:extLst>
                <a:ext uri="{63B3BB69-23CF-44E3-9099-C40C66FF867C}">
                  <a14:compatExt spid="_x0000_s77842"/>
                </a:ext>
                <a:ext uri="{FF2B5EF4-FFF2-40B4-BE49-F238E27FC236}">
                  <a16:creationId xmlns:a16="http://schemas.microsoft.com/office/drawing/2014/main" id="{00000000-0008-0000-0700-00001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77843" name="Check Box 19" hidden="1">
              <a:extLst>
                <a:ext uri="{63B3BB69-23CF-44E3-9099-C40C66FF867C}">
                  <a14:compatExt spid="_x0000_s77843"/>
                </a:ext>
                <a:ext uri="{FF2B5EF4-FFF2-40B4-BE49-F238E27FC236}">
                  <a16:creationId xmlns:a16="http://schemas.microsoft.com/office/drawing/2014/main" id="{00000000-0008-0000-0700-00001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77844" name="Check Box 20" hidden="1">
              <a:extLst>
                <a:ext uri="{63B3BB69-23CF-44E3-9099-C40C66FF867C}">
                  <a14:compatExt spid="_x0000_s77844"/>
                </a:ext>
                <a:ext uri="{FF2B5EF4-FFF2-40B4-BE49-F238E27FC236}">
                  <a16:creationId xmlns:a16="http://schemas.microsoft.com/office/drawing/2014/main" id="{00000000-0008-0000-0700-00001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77845" name="Check Box 21" hidden="1">
              <a:extLst>
                <a:ext uri="{63B3BB69-23CF-44E3-9099-C40C66FF867C}">
                  <a14:compatExt spid="_x0000_s77845"/>
                </a:ext>
                <a:ext uri="{FF2B5EF4-FFF2-40B4-BE49-F238E27FC236}">
                  <a16:creationId xmlns:a16="http://schemas.microsoft.com/office/drawing/2014/main" id="{00000000-0008-0000-0700-00001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77846" name="Check Box 22" hidden="1">
              <a:extLst>
                <a:ext uri="{63B3BB69-23CF-44E3-9099-C40C66FF867C}">
                  <a14:compatExt spid="_x0000_s77846"/>
                </a:ext>
                <a:ext uri="{FF2B5EF4-FFF2-40B4-BE49-F238E27FC236}">
                  <a16:creationId xmlns:a16="http://schemas.microsoft.com/office/drawing/2014/main" id="{00000000-0008-0000-0700-00001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77847" name="Check Box 23" hidden="1">
              <a:extLst>
                <a:ext uri="{63B3BB69-23CF-44E3-9099-C40C66FF867C}">
                  <a14:compatExt spid="_x0000_s77847"/>
                </a:ext>
                <a:ext uri="{FF2B5EF4-FFF2-40B4-BE49-F238E27FC236}">
                  <a16:creationId xmlns:a16="http://schemas.microsoft.com/office/drawing/2014/main" id="{00000000-0008-0000-0700-00001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77848" name="Check Box 24" hidden="1">
              <a:extLst>
                <a:ext uri="{63B3BB69-23CF-44E3-9099-C40C66FF867C}">
                  <a14:compatExt spid="_x0000_s77848"/>
                </a:ext>
                <a:ext uri="{FF2B5EF4-FFF2-40B4-BE49-F238E27FC236}">
                  <a16:creationId xmlns:a16="http://schemas.microsoft.com/office/drawing/2014/main" id="{00000000-0008-0000-0700-00001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77849" name="Check Box 25" hidden="1">
              <a:extLst>
                <a:ext uri="{63B3BB69-23CF-44E3-9099-C40C66FF867C}">
                  <a14:compatExt spid="_x0000_s77849"/>
                </a:ext>
                <a:ext uri="{FF2B5EF4-FFF2-40B4-BE49-F238E27FC236}">
                  <a16:creationId xmlns:a16="http://schemas.microsoft.com/office/drawing/2014/main" id="{00000000-0008-0000-0700-00001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77850" name="Check Box 26" hidden="1">
              <a:extLst>
                <a:ext uri="{63B3BB69-23CF-44E3-9099-C40C66FF867C}">
                  <a14:compatExt spid="_x0000_s77850"/>
                </a:ext>
                <a:ext uri="{FF2B5EF4-FFF2-40B4-BE49-F238E27FC236}">
                  <a16:creationId xmlns:a16="http://schemas.microsoft.com/office/drawing/2014/main" id="{00000000-0008-0000-0700-00001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77851" name="Check Box 27" hidden="1">
              <a:extLst>
                <a:ext uri="{63B3BB69-23CF-44E3-9099-C40C66FF867C}">
                  <a14:compatExt spid="_x0000_s77851"/>
                </a:ext>
                <a:ext uri="{FF2B5EF4-FFF2-40B4-BE49-F238E27FC236}">
                  <a16:creationId xmlns:a16="http://schemas.microsoft.com/office/drawing/2014/main" id="{00000000-0008-0000-0700-00001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77852" name="Check Box 28" hidden="1">
              <a:extLst>
                <a:ext uri="{63B3BB69-23CF-44E3-9099-C40C66FF867C}">
                  <a14:compatExt spid="_x0000_s77852"/>
                </a:ext>
                <a:ext uri="{FF2B5EF4-FFF2-40B4-BE49-F238E27FC236}">
                  <a16:creationId xmlns:a16="http://schemas.microsoft.com/office/drawing/2014/main" id="{00000000-0008-0000-0700-00001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77853" name="Check Box 29" hidden="1">
              <a:extLst>
                <a:ext uri="{63B3BB69-23CF-44E3-9099-C40C66FF867C}">
                  <a14:compatExt spid="_x0000_s77853"/>
                </a:ext>
                <a:ext uri="{FF2B5EF4-FFF2-40B4-BE49-F238E27FC236}">
                  <a16:creationId xmlns:a16="http://schemas.microsoft.com/office/drawing/2014/main" id="{00000000-0008-0000-0700-00001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77854" name="Check Box 30" hidden="1">
              <a:extLst>
                <a:ext uri="{63B3BB69-23CF-44E3-9099-C40C66FF867C}">
                  <a14:compatExt spid="_x0000_s77854"/>
                </a:ext>
                <a:ext uri="{FF2B5EF4-FFF2-40B4-BE49-F238E27FC236}">
                  <a16:creationId xmlns:a16="http://schemas.microsoft.com/office/drawing/2014/main" id="{00000000-0008-0000-0700-00001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77855" name="Check Box 31" hidden="1">
              <a:extLst>
                <a:ext uri="{63B3BB69-23CF-44E3-9099-C40C66FF867C}">
                  <a14:compatExt spid="_x0000_s77855"/>
                </a:ext>
                <a:ext uri="{FF2B5EF4-FFF2-40B4-BE49-F238E27FC236}">
                  <a16:creationId xmlns:a16="http://schemas.microsoft.com/office/drawing/2014/main" id="{00000000-0008-0000-0700-00001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77856" name="Check Box 32" hidden="1">
              <a:extLst>
                <a:ext uri="{63B3BB69-23CF-44E3-9099-C40C66FF867C}">
                  <a14:compatExt spid="_x0000_s77856"/>
                </a:ext>
                <a:ext uri="{FF2B5EF4-FFF2-40B4-BE49-F238E27FC236}">
                  <a16:creationId xmlns:a16="http://schemas.microsoft.com/office/drawing/2014/main" id="{00000000-0008-0000-0700-00002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77857" name="Check Box 33" hidden="1">
              <a:extLst>
                <a:ext uri="{63B3BB69-23CF-44E3-9099-C40C66FF867C}">
                  <a14:compatExt spid="_x0000_s77857"/>
                </a:ext>
                <a:ext uri="{FF2B5EF4-FFF2-40B4-BE49-F238E27FC236}">
                  <a16:creationId xmlns:a16="http://schemas.microsoft.com/office/drawing/2014/main" id="{00000000-0008-0000-0700-00002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77858" name="Check Box 34" hidden="1">
              <a:extLst>
                <a:ext uri="{63B3BB69-23CF-44E3-9099-C40C66FF867C}">
                  <a14:compatExt spid="_x0000_s77858"/>
                </a:ext>
                <a:ext uri="{FF2B5EF4-FFF2-40B4-BE49-F238E27FC236}">
                  <a16:creationId xmlns:a16="http://schemas.microsoft.com/office/drawing/2014/main" id="{00000000-0008-0000-0700-00002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77859" name="Check Box 35" hidden="1">
              <a:extLst>
                <a:ext uri="{63B3BB69-23CF-44E3-9099-C40C66FF867C}">
                  <a14:compatExt spid="_x0000_s77859"/>
                </a:ext>
                <a:ext uri="{FF2B5EF4-FFF2-40B4-BE49-F238E27FC236}">
                  <a16:creationId xmlns:a16="http://schemas.microsoft.com/office/drawing/2014/main" id="{00000000-0008-0000-0700-00002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77860" name="Check Box 36" hidden="1">
              <a:extLst>
                <a:ext uri="{63B3BB69-23CF-44E3-9099-C40C66FF867C}">
                  <a14:compatExt spid="_x0000_s77860"/>
                </a:ext>
                <a:ext uri="{FF2B5EF4-FFF2-40B4-BE49-F238E27FC236}">
                  <a16:creationId xmlns:a16="http://schemas.microsoft.com/office/drawing/2014/main" id="{00000000-0008-0000-0700-00002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77861" name="Check Box 37" hidden="1">
              <a:extLst>
                <a:ext uri="{63B3BB69-23CF-44E3-9099-C40C66FF867C}">
                  <a14:compatExt spid="_x0000_s77861"/>
                </a:ext>
                <a:ext uri="{FF2B5EF4-FFF2-40B4-BE49-F238E27FC236}">
                  <a16:creationId xmlns:a16="http://schemas.microsoft.com/office/drawing/2014/main" id="{00000000-0008-0000-0700-00002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77862" name="Check Box 38" hidden="1">
              <a:extLst>
                <a:ext uri="{63B3BB69-23CF-44E3-9099-C40C66FF867C}">
                  <a14:compatExt spid="_x0000_s77862"/>
                </a:ext>
                <a:ext uri="{FF2B5EF4-FFF2-40B4-BE49-F238E27FC236}">
                  <a16:creationId xmlns:a16="http://schemas.microsoft.com/office/drawing/2014/main" id="{00000000-0008-0000-0700-00002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77863" name="Check Box 39" hidden="1">
              <a:extLst>
                <a:ext uri="{63B3BB69-23CF-44E3-9099-C40C66FF867C}">
                  <a14:compatExt spid="_x0000_s77863"/>
                </a:ext>
                <a:ext uri="{FF2B5EF4-FFF2-40B4-BE49-F238E27FC236}">
                  <a16:creationId xmlns:a16="http://schemas.microsoft.com/office/drawing/2014/main" id="{00000000-0008-0000-0700-00002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77864" name="Check Box 40" hidden="1">
              <a:extLst>
                <a:ext uri="{63B3BB69-23CF-44E3-9099-C40C66FF867C}">
                  <a14:compatExt spid="_x0000_s77864"/>
                </a:ext>
                <a:ext uri="{FF2B5EF4-FFF2-40B4-BE49-F238E27FC236}">
                  <a16:creationId xmlns:a16="http://schemas.microsoft.com/office/drawing/2014/main" id="{00000000-0008-0000-0700-00002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77865" name="Check Box 41" hidden="1">
              <a:extLst>
                <a:ext uri="{63B3BB69-23CF-44E3-9099-C40C66FF867C}">
                  <a14:compatExt spid="_x0000_s77865"/>
                </a:ext>
                <a:ext uri="{FF2B5EF4-FFF2-40B4-BE49-F238E27FC236}">
                  <a16:creationId xmlns:a16="http://schemas.microsoft.com/office/drawing/2014/main" id="{00000000-0008-0000-0700-00002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77866" name="Check Box 42" hidden="1">
              <a:extLst>
                <a:ext uri="{63B3BB69-23CF-44E3-9099-C40C66FF867C}">
                  <a14:compatExt spid="_x0000_s77866"/>
                </a:ext>
                <a:ext uri="{FF2B5EF4-FFF2-40B4-BE49-F238E27FC236}">
                  <a16:creationId xmlns:a16="http://schemas.microsoft.com/office/drawing/2014/main" id="{00000000-0008-0000-0700-00002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77867" name="Check Box 43" hidden="1">
              <a:extLst>
                <a:ext uri="{63B3BB69-23CF-44E3-9099-C40C66FF867C}">
                  <a14:compatExt spid="_x0000_s77867"/>
                </a:ext>
                <a:ext uri="{FF2B5EF4-FFF2-40B4-BE49-F238E27FC236}">
                  <a16:creationId xmlns:a16="http://schemas.microsoft.com/office/drawing/2014/main" id="{00000000-0008-0000-0700-00002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77868" name="Check Box 44" hidden="1">
              <a:extLst>
                <a:ext uri="{63B3BB69-23CF-44E3-9099-C40C66FF867C}">
                  <a14:compatExt spid="_x0000_s77868"/>
                </a:ext>
                <a:ext uri="{FF2B5EF4-FFF2-40B4-BE49-F238E27FC236}">
                  <a16:creationId xmlns:a16="http://schemas.microsoft.com/office/drawing/2014/main" id="{00000000-0008-0000-0700-00002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77869" name="Check Box 45" hidden="1">
              <a:extLst>
                <a:ext uri="{63B3BB69-23CF-44E3-9099-C40C66FF867C}">
                  <a14:compatExt spid="_x0000_s77869"/>
                </a:ext>
                <a:ext uri="{FF2B5EF4-FFF2-40B4-BE49-F238E27FC236}">
                  <a16:creationId xmlns:a16="http://schemas.microsoft.com/office/drawing/2014/main" id="{00000000-0008-0000-0700-00002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77870" name="Check Box 46" hidden="1">
              <a:extLst>
                <a:ext uri="{63B3BB69-23CF-44E3-9099-C40C66FF867C}">
                  <a14:compatExt spid="_x0000_s77870"/>
                </a:ext>
                <a:ext uri="{FF2B5EF4-FFF2-40B4-BE49-F238E27FC236}">
                  <a16:creationId xmlns:a16="http://schemas.microsoft.com/office/drawing/2014/main" id="{00000000-0008-0000-0700-00002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77871" name="Check Box 47" hidden="1">
              <a:extLst>
                <a:ext uri="{63B3BB69-23CF-44E3-9099-C40C66FF867C}">
                  <a14:compatExt spid="_x0000_s77871"/>
                </a:ext>
                <a:ext uri="{FF2B5EF4-FFF2-40B4-BE49-F238E27FC236}">
                  <a16:creationId xmlns:a16="http://schemas.microsoft.com/office/drawing/2014/main" id="{00000000-0008-0000-0700-00002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77872" name="Check Box 48" hidden="1">
              <a:extLst>
                <a:ext uri="{63B3BB69-23CF-44E3-9099-C40C66FF867C}">
                  <a14:compatExt spid="_x0000_s77872"/>
                </a:ext>
                <a:ext uri="{FF2B5EF4-FFF2-40B4-BE49-F238E27FC236}">
                  <a16:creationId xmlns:a16="http://schemas.microsoft.com/office/drawing/2014/main" id="{00000000-0008-0000-0700-00003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77873" name="Check Box 49" hidden="1">
              <a:extLst>
                <a:ext uri="{63B3BB69-23CF-44E3-9099-C40C66FF867C}">
                  <a14:compatExt spid="_x0000_s77873"/>
                </a:ext>
                <a:ext uri="{FF2B5EF4-FFF2-40B4-BE49-F238E27FC236}">
                  <a16:creationId xmlns:a16="http://schemas.microsoft.com/office/drawing/2014/main" id="{00000000-0008-0000-0700-00003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77874" name="Check Box 50" hidden="1">
              <a:extLst>
                <a:ext uri="{63B3BB69-23CF-44E3-9099-C40C66FF867C}">
                  <a14:compatExt spid="_x0000_s77874"/>
                </a:ext>
                <a:ext uri="{FF2B5EF4-FFF2-40B4-BE49-F238E27FC236}">
                  <a16:creationId xmlns:a16="http://schemas.microsoft.com/office/drawing/2014/main" id="{00000000-0008-0000-0700-00003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77875" name="Check Box 51" hidden="1">
              <a:extLst>
                <a:ext uri="{63B3BB69-23CF-44E3-9099-C40C66FF867C}">
                  <a14:compatExt spid="_x0000_s77875"/>
                </a:ext>
                <a:ext uri="{FF2B5EF4-FFF2-40B4-BE49-F238E27FC236}">
                  <a16:creationId xmlns:a16="http://schemas.microsoft.com/office/drawing/2014/main" id="{00000000-0008-0000-0700-00003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77876" name="Check Box 52" hidden="1">
              <a:extLst>
                <a:ext uri="{63B3BB69-23CF-44E3-9099-C40C66FF867C}">
                  <a14:compatExt spid="_x0000_s77876"/>
                </a:ext>
                <a:ext uri="{FF2B5EF4-FFF2-40B4-BE49-F238E27FC236}">
                  <a16:creationId xmlns:a16="http://schemas.microsoft.com/office/drawing/2014/main" id="{00000000-0008-0000-0700-00003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77877" name="Check Box 53" hidden="1">
              <a:extLst>
                <a:ext uri="{63B3BB69-23CF-44E3-9099-C40C66FF867C}">
                  <a14:compatExt spid="_x0000_s77877"/>
                </a:ext>
                <a:ext uri="{FF2B5EF4-FFF2-40B4-BE49-F238E27FC236}">
                  <a16:creationId xmlns:a16="http://schemas.microsoft.com/office/drawing/2014/main" id="{00000000-0008-0000-0700-00003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77878" name="Check Box 54" hidden="1">
              <a:extLst>
                <a:ext uri="{63B3BB69-23CF-44E3-9099-C40C66FF867C}">
                  <a14:compatExt spid="_x0000_s77878"/>
                </a:ext>
                <a:ext uri="{FF2B5EF4-FFF2-40B4-BE49-F238E27FC236}">
                  <a16:creationId xmlns:a16="http://schemas.microsoft.com/office/drawing/2014/main" id="{00000000-0008-0000-0700-00003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77879" name="Check Box 55" hidden="1">
              <a:extLst>
                <a:ext uri="{63B3BB69-23CF-44E3-9099-C40C66FF867C}">
                  <a14:compatExt spid="_x0000_s77879"/>
                </a:ext>
                <a:ext uri="{FF2B5EF4-FFF2-40B4-BE49-F238E27FC236}">
                  <a16:creationId xmlns:a16="http://schemas.microsoft.com/office/drawing/2014/main" id="{00000000-0008-0000-0700-00003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77880" name="Check Box 56" hidden="1">
              <a:extLst>
                <a:ext uri="{63B3BB69-23CF-44E3-9099-C40C66FF867C}">
                  <a14:compatExt spid="_x0000_s77880"/>
                </a:ext>
                <a:ext uri="{FF2B5EF4-FFF2-40B4-BE49-F238E27FC236}">
                  <a16:creationId xmlns:a16="http://schemas.microsoft.com/office/drawing/2014/main" id="{00000000-0008-0000-0700-00003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77881" name="Check Box 57" hidden="1">
              <a:extLst>
                <a:ext uri="{63B3BB69-23CF-44E3-9099-C40C66FF867C}">
                  <a14:compatExt spid="_x0000_s77881"/>
                </a:ext>
                <a:ext uri="{FF2B5EF4-FFF2-40B4-BE49-F238E27FC236}">
                  <a16:creationId xmlns:a16="http://schemas.microsoft.com/office/drawing/2014/main" id="{00000000-0008-0000-0700-00003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77882" name="Check Box 58" hidden="1">
              <a:extLst>
                <a:ext uri="{63B3BB69-23CF-44E3-9099-C40C66FF867C}">
                  <a14:compatExt spid="_x0000_s77882"/>
                </a:ext>
                <a:ext uri="{FF2B5EF4-FFF2-40B4-BE49-F238E27FC236}">
                  <a16:creationId xmlns:a16="http://schemas.microsoft.com/office/drawing/2014/main" id="{00000000-0008-0000-0700-00003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77883" name="Check Box 59" hidden="1">
              <a:extLst>
                <a:ext uri="{63B3BB69-23CF-44E3-9099-C40C66FF867C}">
                  <a14:compatExt spid="_x0000_s77883"/>
                </a:ext>
                <a:ext uri="{FF2B5EF4-FFF2-40B4-BE49-F238E27FC236}">
                  <a16:creationId xmlns:a16="http://schemas.microsoft.com/office/drawing/2014/main" id="{00000000-0008-0000-0700-00003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77884" name="Check Box 60" hidden="1">
              <a:extLst>
                <a:ext uri="{63B3BB69-23CF-44E3-9099-C40C66FF867C}">
                  <a14:compatExt spid="_x0000_s77884"/>
                </a:ext>
                <a:ext uri="{FF2B5EF4-FFF2-40B4-BE49-F238E27FC236}">
                  <a16:creationId xmlns:a16="http://schemas.microsoft.com/office/drawing/2014/main" id="{00000000-0008-0000-0700-00003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77885" name="Check Box 61" hidden="1">
              <a:extLst>
                <a:ext uri="{63B3BB69-23CF-44E3-9099-C40C66FF867C}">
                  <a14:compatExt spid="_x0000_s77885"/>
                </a:ext>
                <a:ext uri="{FF2B5EF4-FFF2-40B4-BE49-F238E27FC236}">
                  <a16:creationId xmlns:a16="http://schemas.microsoft.com/office/drawing/2014/main" id="{00000000-0008-0000-0700-00003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77886" name="Check Box 62" hidden="1">
              <a:extLst>
                <a:ext uri="{63B3BB69-23CF-44E3-9099-C40C66FF867C}">
                  <a14:compatExt spid="_x0000_s77886"/>
                </a:ext>
                <a:ext uri="{FF2B5EF4-FFF2-40B4-BE49-F238E27FC236}">
                  <a16:creationId xmlns:a16="http://schemas.microsoft.com/office/drawing/2014/main" id="{00000000-0008-0000-0700-00003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77887" name="Check Box 63" hidden="1">
              <a:extLst>
                <a:ext uri="{63B3BB69-23CF-44E3-9099-C40C66FF867C}">
                  <a14:compatExt spid="_x0000_s77887"/>
                </a:ext>
                <a:ext uri="{FF2B5EF4-FFF2-40B4-BE49-F238E27FC236}">
                  <a16:creationId xmlns:a16="http://schemas.microsoft.com/office/drawing/2014/main" id="{00000000-0008-0000-0700-00003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77888" name="Check Box 64" hidden="1">
              <a:extLst>
                <a:ext uri="{63B3BB69-23CF-44E3-9099-C40C66FF867C}">
                  <a14:compatExt spid="_x0000_s77888"/>
                </a:ext>
                <a:ext uri="{FF2B5EF4-FFF2-40B4-BE49-F238E27FC236}">
                  <a16:creationId xmlns:a16="http://schemas.microsoft.com/office/drawing/2014/main" id="{00000000-0008-0000-0700-00004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77889" name="Check Box 65" hidden="1">
              <a:extLst>
                <a:ext uri="{63B3BB69-23CF-44E3-9099-C40C66FF867C}">
                  <a14:compatExt spid="_x0000_s77889"/>
                </a:ext>
                <a:ext uri="{FF2B5EF4-FFF2-40B4-BE49-F238E27FC236}">
                  <a16:creationId xmlns:a16="http://schemas.microsoft.com/office/drawing/2014/main" id="{00000000-0008-0000-0700-00004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77890" name="Check Box 66" hidden="1">
              <a:extLst>
                <a:ext uri="{63B3BB69-23CF-44E3-9099-C40C66FF867C}">
                  <a14:compatExt spid="_x0000_s77890"/>
                </a:ext>
                <a:ext uri="{FF2B5EF4-FFF2-40B4-BE49-F238E27FC236}">
                  <a16:creationId xmlns:a16="http://schemas.microsoft.com/office/drawing/2014/main" id="{00000000-0008-0000-0700-00004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77891" name="Check Box 67" hidden="1">
              <a:extLst>
                <a:ext uri="{63B3BB69-23CF-44E3-9099-C40C66FF867C}">
                  <a14:compatExt spid="_x0000_s77891"/>
                </a:ext>
                <a:ext uri="{FF2B5EF4-FFF2-40B4-BE49-F238E27FC236}">
                  <a16:creationId xmlns:a16="http://schemas.microsoft.com/office/drawing/2014/main" id="{00000000-0008-0000-0700-00004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77892" name="Check Box 68" hidden="1">
              <a:extLst>
                <a:ext uri="{63B3BB69-23CF-44E3-9099-C40C66FF867C}">
                  <a14:compatExt spid="_x0000_s77892"/>
                </a:ext>
                <a:ext uri="{FF2B5EF4-FFF2-40B4-BE49-F238E27FC236}">
                  <a16:creationId xmlns:a16="http://schemas.microsoft.com/office/drawing/2014/main" id="{00000000-0008-0000-0700-00004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77893" name="Check Box 69" hidden="1">
              <a:extLst>
                <a:ext uri="{63B3BB69-23CF-44E3-9099-C40C66FF867C}">
                  <a14:compatExt spid="_x0000_s77893"/>
                </a:ext>
                <a:ext uri="{FF2B5EF4-FFF2-40B4-BE49-F238E27FC236}">
                  <a16:creationId xmlns:a16="http://schemas.microsoft.com/office/drawing/2014/main" id="{00000000-0008-0000-0700-00004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77894" name="Check Box 70" hidden="1">
              <a:extLst>
                <a:ext uri="{63B3BB69-23CF-44E3-9099-C40C66FF867C}">
                  <a14:compatExt spid="_x0000_s77894"/>
                </a:ext>
                <a:ext uri="{FF2B5EF4-FFF2-40B4-BE49-F238E27FC236}">
                  <a16:creationId xmlns:a16="http://schemas.microsoft.com/office/drawing/2014/main" id="{00000000-0008-0000-0700-00004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77895" name="Check Box 71" hidden="1">
              <a:extLst>
                <a:ext uri="{63B3BB69-23CF-44E3-9099-C40C66FF867C}">
                  <a14:compatExt spid="_x0000_s77895"/>
                </a:ext>
                <a:ext uri="{FF2B5EF4-FFF2-40B4-BE49-F238E27FC236}">
                  <a16:creationId xmlns:a16="http://schemas.microsoft.com/office/drawing/2014/main" id="{00000000-0008-0000-0700-00004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77896" name="Check Box 72" hidden="1">
              <a:extLst>
                <a:ext uri="{63B3BB69-23CF-44E3-9099-C40C66FF867C}">
                  <a14:compatExt spid="_x0000_s77896"/>
                </a:ext>
                <a:ext uri="{FF2B5EF4-FFF2-40B4-BE49-F238E27FC236}">
                  <a16:creationId xmlns:a16="http://schemas.microsoft.com/office/drawing/2014/main" id="{00000000-0008-0000-0700-00004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77897" name="Check Box 73" hidden="1">
              <a:extLst>
                <a:ext uri="{63B3BB69-23CF-44E3-9099-C40C66FF867C}">
                  <a14:compatExt spid="_x0000_s77897"/>
                </a:ext>
                <a:ext uri="{FF2B5EF4-FFF2-40B4-BE49-F238E27FC236}">
                  <a16:creationId xmlns:a16="http://schemas.microsoft.com/office/drawing/2014/main" id="{00000000-0008-0000-0700-00004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77898" name="Check Box 74" hidden="1">
              <a:extLst>
                <a:ext uri="{63B3BB69-23CF-44E3-9099-C40C66FF867C}">
                  <a14:compatExt spid="_x0000_s77898"/>
                </a:ext>
                <a:ext uri="{FF2B5EF4-FFF2-40B4-BE49-F238E27FC236}">
                  <a16:creationId xmlns:a16="http://schemas.microsoft.com/office/drawing/2014/main" id="{00000000-0008-0000-0700-00004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77899" name="Check Box 75" hidden="1">
              <a:extLst>
                <a:ext uri="{63B3BB69-23CF-44E3-9099-C40C66FF867C}">
                  <a14:compatExt spid="_x0000_s77899"/>
                </a:ext>
                <a:ext uri="{FF2B5EF4-FFF2-40B4-BE49-F238E27FC236}">
                  <a16:creationId xmlns:a16="http://schemas.microsoft.com/office/drawing/2014/main" id="{00000000-0008-0000-0700-00004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77900" name="Check Box 76" hidden="1">
              <a:extLst>
                <a:ext uri="{63B3BB69-23CF-44E3-9099-C40C66FF867C}">
                  <a14:compatExt spid="_x0000_s77900"/>
                </a:ext>
                <a:ext uri="{FF2B5EF4-FFF2-40B4-BE49-F238E27FC236}">
                  <a16:creationId xmlns:a16="http://schemas.microsoft.com/office/drawing/2014/main" id="{00000000-0008-0000-0700-00004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77901" name="Check Box 77" hidden="1">
              <a:extLst>
                <a:ext uri="{63B3BB69-23CF-44E3-9099-C40C66FF867C}">
                  <a14:compatExt spid="_x0000_s77901"/>
                </a:ext>
                <a:ext uri="{FF2B5EF4-FFF2-40B4-BE49-F238E27FC236}">
                  <a16:creationId xmlns:a16="http://schemas.microsoft.com/office/drawing/2014/main" id="{00000000-0008-0000-0700-00004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77902" name="Check Box 78" hidden="1">
              <a:extLst>
                <a:ext uri="{63B3BB69-23CF-44E3-9099-C40C66FF867C}">
                  <a14:compatExt spid="_x0000_s77902"/>
                </a:ext>
                <a:ext uri="{FF2B5EF4-FFF2-40B4-BE49-F238E27FC236}">
                  <a16:creationId xmlns:a16="http://schemas.microsoft.com/office/drawing/2014/main" id="{00000000-0008-0000-0700-00004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77903" name="Check Box 79" hidden="1">
              <a:extLst>
                <a:ext uri="{63B3BB69-23CF-44E3-9099-C40C66FF867C}">
                  <a14:compatExt spid="_x0000_s77903"/>
                </a:ext>
                <a:ext uri="{FF2B5EF4-FFF2-40B4-BE49-F238E27FC236}">
                  <a16:creationId xmlns:a16="http://schemas.microsoft.com/office/drawing/2014/main" id="{00000000-0008-0000-0700-00004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77904" name="Check Box 80" hidden="1">
              <a:extLst>
                <a:ext uri="{63B3BB69-23CF-44E3-9099-C40C66FF867C}">
                  <a14:compatExt spid="_x0000_s77904"/>
                </a:ext>
                <a:ext uri="{FF2B5EF4-FFF2-40B4-BE49-F238E27FC236}">
                  <a16:creationId xmlns:a16="http://schemas.microsoft.com/office/drawing/2014/main" id="{00000000-0008-0000-0700-00005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77905" name="Check Box 81" hidden="1">
              <a:extLst>
                <a:ext uri="{63B3BB69-23CF-44E3-9099-C40C66FF867C}">
                  <a14:compatExt spid="_x0000_s77905"/>
                </a:ext>
                <a:ext uri="{FF2B5EF4-FFF2-40B4-BE49-F238E27FC236}">
                  <a16:creationId xmlns:a16="http://schemas.microsoft.com/office/drawing/2014/main" id="{00000000-0008-0000-0700-00005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77906" name="Check Box 82" hidden="1">
              <a:extLst>
                <a:ext uri="{63B3BB69-23CF-44E3-9099-C40C66FF867C}">
                  <a14:compatExt spid="_x0000_s77906"/>
                </a:ext>
                <a:ext uri="{FF2B5EF4-FFF2-40B4-BE49-F238E27FC236}">
                  <a16:creationId xmlns:a16="http://schemas.microsoft.com/office/drawing/2014/main" id="{00000000-0008-0000-0700-00005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77907" name="Check Box 83" hidden="1">
              <a:extLst>
                <a:ext uri="{63B3BB69-23CF-44E3-9099-C40C66FF867C}">
                  <a14:compatExt spid="_x0000_s77907"/>
                </a:ext>
                <a:ext uri="{FF2B5EF4-FFF2-40B4-BE49-F238E27FC236}">
                  <a16:creationId xmlns:a16="http://schemas.microsoft.com/office/drawing/2014/main" id="{00000000-0008-0000-0700-00005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77908" name="Check Box 84" hidden="1">
              <a:extLst>
                <a:ext uri="{63B3BB69-23CF-44E3-9099-C40C66FF867C}">
                  <a14:compatExt spid="_x0000_s77908"/>
                </a:ext>
                <a:ext uri="{FF2B5EF4-FFF2-40B4-BE49-F238E27FC236}">
                  <a16:creationId xmlns:a16="http://schemas.microsoft.com/office/drawing/2014/main" id="{00000000-0008-0000-0700-00005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77909" name="Check Box 85" hidden="1">
              <a:extLst>
                <a:ext uri="{63B3BB69-23CF-44E3-9099-C40C66FF867C}">
                  <a14:compatExt spid="_x0000_s77909"/>
                </a:ext>
                <a:ext uri="{FF2B5EF4-FFF2-40B4-BE49-F238E27FC236}">
                  <a16:creationId xmlns:a16="http://schemas.microsoft.com/office/drawing/2014/main" id="{00000000-0008-0000-0700-00005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77910" name="Check Box 86" hidden="1">
              <a:extLst>
                <a:ext uri="{63B3BB69-23CF-44E3-9099-C40C66FF867C}">
                  <a14:compatExt spid="_x0000_s77910"/>
                </a:ext>
                <a:ext uri="{FF2B5EF4-FFF2-40B4-BE49-F238E27FC236}">
                  <a16:creationId xmlns:a16="http://schemas.microsoft.com/office/drawing/2014/main" id="{00000000-0008-0000-0700-00005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77911" name="Check Box 87" hidden="1">
              <a:extLst>
                <a:ext uri="{63B3BB69-23CF-44E3-9099-C40C66FF867C}">
                  <a14:compatExt spid="_x0000_s77911"/>
                </a:ext>
                <a:ext uri="{FF2B5EF4-FFF2-40B4-BE49-F238E27FC236}">
                  <a16:creationId xmlns:a16="http://schemas.microsoft.com/office/drawing/2014/main" id="{00000000-0008-0000-0700-00005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77912" name="Check Box 88" hidden="1">
              <a:extLst>
                <a:ext uri="{63B3BB69-23CF-44E3-9099-C40C66FF867C}">
                  <a14:compatExt spid="_x0000_s77912"/>
                </a:ext>
                <a:ext uri="{FF2B5EF4-FFF2-40B4-BE49-F238E27FC236}">
                  <a16:creationId xmlns:a16="http://schemas.microsoft.com/office/drawing/2014/main" id="{00000000-0008-0000-0700-00005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77913" name="Check Box 89" hidden="1">
              <a:extLst>
                <a:ext uri="{63B3BB69-23CF-44E3-9099-C40C66FF867C}">
                  <a14:compatExt spid="_x0000_s77913"/>
                </a:ext>
                <a:ext uri="{FF2B5EF4-FFF2-40B4-BE49-F238E27FC236}">
                  <a16:creationId xmlns:a16="http://schemas.microsoft.com/office/drawing/2014/main" id="{00000000-0008-0000-0700-00005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77914" name="Check Box 90" hidden="1">
              <a:extLst>
                <a:ext uri="{63B3BB69-23CF-44E3-9099-C40C66FF867C}">
                  <a14:compatExt spid="_x0000_s77914"/>
                </a:ext>
                <a:ext uri="{FF2B5EF4-FFF2-40B4-BE49-F238E27FC236}">
                  <a16:creationId xmlns:a16="http://schemas.microsoft.com/office/drawing/2014/main" id="{00000000-0008-0000-0700-00005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77915" name="Check Box 91" hidden="1">
              <a:extLst>
                <a:ext uri="{63B3BB69-23CF-44E3-9099-C40C66FF867C}">
                  <a14:compatExt spid="_x0000_s77915"/>
                </a:ext>
                <a:ext uri="{FF2B5EF4-FFF2-40B4-BE49-F238E27FC236}">
                  <a16:creationId xmlns:a16="http://schemas.microsoft.com/office/drawing/2014/main" id="{00000000-0008-0000-0700-00005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77916" name="Check Box 92" hidden="1">
              <a:extLst>
                <a:ext uri="{63B3BB69-23CF-44E3-9099-C40C66FF867C}">
                  <a14:compatExt spid="_x0000_s77916"/>
                </a:ext>
                <a:ext uri="{FF2B5EF4-FFF2-40B4-BE49-F238E27FC236}">
                  <a16:creationId xmlns:a16="http://schemas.microsoft.com/office/drawing/2014/main" id="{00000000-0008-0000-0700-00005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77917" name="Check Box 93" hidden="1">
              <a:extLst>
                <a:ext uri="{63B3BB69-23CF-44E3-9099-C40C66FF867C}">
                  <a14:compatExt spid="_x0000_s77917"/>
                </a:ext>
                <a:ext uri="{FF2B5EF4-FFF2-40B4-BE49-F238E27FC236}">
                  <a16:creationId xmlns:a16="http://schemas.microsoft.com/office/drawing/2014/main" id="{00000000-0008-0000-0700-00005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77918" name="Check Box 94" hidden="1">
              <a:extLst>
                <a:ext uri="{63B3BB69-23CF-44E3-9099-C40C66FF867C}">
                  <a14:compatExt spid="_x0000_s77918"/>
                </a:ext>
                <a:ext uri="{FF2B5EF4-FFF2-40B4-BE49-F238E27FC236}">
                  <a16:creationId xmlns:a16="http://schemas.microsoft.com/office/drawing/2014/main" id="{00000000-0008-0000-0700-00005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77919" name="Check Box 95" hidden="1">
              <a:extLst>
                <a:ext uri="{63B3BB69-23CF-44E3-9099-C40C66FF867C}">
                  <a14:compatExt spid="_x0000_s77919"/>
                </a:ext>
                <a:ext uri="{FF2B5EF4-FFF2-40B4-BE49-F238E27FC236}">
                  <a16:creationId xmlns:a16="http://schemas.microsoft.com/office/drawing/2014/main" id="{00000000-0008-0000-0700-00005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77920" name="Check Box 96" hidden="1">
              <a:extLst>
                <a:ext uri="{63B3BB69-23CF-44E3-9099-C40C66FF867C}">
                  <a14:compatExt spid="_x0000_s77920"/>
                </a:ext>
                <a:ext uri="{FF2B5EF4-FFF2-40B4-BE49-F238E27FC236}">
                  <a16:creationId xmlns:a16="http://schemas.microsoft.com/office/drawing/2014/main" id="{00000000-0008-0000-0700-00006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77921" name="Check Box 97" hidden="1">
              <a:extLst>
                <a:ext uri="{63B3BB69-23CF-44E3-9099-C40C66FF867C}">
                  <a14:compatExt spid="_x0000_s77921"/>
                </a:ext>
                <a:ext uri="{FF2B5EF4-FFF2-40B4-BE49-F238E27FC236}">
                  <a16:creationId xmlns:a16="http://schemas.microsoft.com/office/drawing/2014/main" id="{00000000-0008-0000-0700-00006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77922" name="Check Box 98" hidden="1">
              <a:extLst>
                <a:ext uri="{63B3BB69-23CF-44E3-9099-C40C66FF867C}">
                  <a14:compatExt spid="_x0000_s77922"/>
                </a:ext>
                <a:ext uri="{FF2B5EF4-FFF2-40B4-BE49-F238E27FC236}">
                  <a16:creationId xmlns:a16="http://schemas.microsoft.com/office/drawing/2014/main" id="{00000000-0008-0000-0700-00006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77923" name="Check Box 99" hidden="1">
              <a:extLst>
                <a:ext uri="{63B3BB69-23CF-44E3-9099-C40C66FF867C}">
                  <a14:compatExt spid="_x0000_s77923"/>
                </a:ext>
                <a:ext uri="{FF2B5EF4-FFF2-40B4-BE49-F238E27FC236}">
                  <a16:creationId xmlns:a16="http://schemas.microsoft.com/office/drawing/2014/main" id="{00000000-0008-0000-0700-00006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77924" name="Check Box 100" hidden="1">
              <a:extLst>
                <a:ext uri="{63B3BB69-23CF-44E3-9099-C40C66FF867C}">
                  <a14:compatExt spid="_x0000_s77924"/>
                </a:ext>
                <a:ext uri="{FF2B5EF4-FFF2-40B4-BE49-F238E27FC236}">
                  <a16:creationId xmlns:a16="http://schemas.microsoft.com/office/drawing/2014/main" id="{00000000-0008-0000-0700-00006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77925" name="Check Box 101" hidden="1">
              <a:extLst>
                <a:ext uri="{63B3BB69-23CF-44E3-9099-C40C66FF867C}">
                  <a14:compatExt spid="_x0000_s77925"/>
                </a:ext>
                <a:ext uri="{FF2B5EF4-FFF2-40B4-BE49-F238E27FC236}">
                  <a16:creationId xmlns:a16="http://schemas.microsoft.com/office/drawing/2014/main" id="{00000000-0008-0000-0700-00006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77926" name="Check Box 102" hidden="1">
              <a:extLst>
                <a:ext uri="{63B3BB69-23CF-44E3-9099-C40C66FF867C}">
                  <a14:compatExt spid="_x0000_s77926"/>
                </a:ext>
                <a:ext uri="{FF2B5EF4-FFF2-40B4-BE49-F238E27FC236}">
                  <a16:creationId xmlns:a16="http://schemas.microsoft.com/office/drawing/2014/main" id="{00000000-0008-0000-0700-00006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77927" name="Check Box 103" hidden="1">
              <a:extLst>
                <a:ext uri="{63B3BB69-23CF-44E3-9099-C40C66FF867C}">
                  <a14:compatExt spid="_x0000_s77927"/>
                </a:ext>
                <a:ext uri="{FF2B5EF4-FFF2-40B4-BE49-F238E27FC236}">
                  <a16:creationId xmlns:a16="http://schemas.microsoft.com/office/drawing/2014/main" id="{00000000-0008-0000-0700-00006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77928" name="Check Box 104" hidden="1">
              <a:extLst>
                <a:ext uri="{63B3BB69-23CF-44E3-9099-C40C66FF867C}">
                  <a14:compatExt spid="_x0000_s77928"/>
                </a:ext>
                <a:ext uri="{FF2B5EF4-FFF2-40B4-BE49-F238E27FC236}">
                  <a16:creationId xmlns:a16="http://schemas.microsoft.com/office/drawing/2014/main" id="{00000000-0008-0000-0700-00006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77929" name="Check Box 105" hidden="1">
              <a:extLst>
                <a:ext uri="{63B3BB69-23CF-44E3-9099-C40C66FF867C}">
                  <a14:compatExt spid="_x0000_s77929"/>
                </a:ext>
                <a:ext uri="{FF2B5EF4-FFF2-40B4-BE49-F238E27FC236}">
                  <a16:creationId xmlns:a16="http://schemas.microsoft.com/office/drawing/2014/main" id="{00000000-0008-0000-0700-00006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77930" name="Check Box 106" hidden="1">
              <a:extLst>
                <a:ext uri="{63B3BB69-23CF-44E3-9099-C40C66FF867C}">
                  <a14:compatExt spid="_x0000_s77930"/>
                </a:ext>
                <a:ext uri="{FF2B5EF4-FFF2-40B4-BE49-F238E27FC236}">
                  <a16:creationId xmlns:a16="http://schemas.microsoft.com/office/drawing/2014/main" id="{00000000-0008-0000-0700-00006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77931" name="Check Box 107" hidden="1">
              <a:extLst>
                <a:ext uri="{63B3BB69-23CF-44E3-9099-C40C66FF867C}">
                  <a14:compatExt spid="_x0000_s77931"/>
                </a:ext>
                <a:ext uri="{FF2B5EF4-FFF2-40B4-BE49-F238E27FC236}">
                  <a16:creationId xmlns:a16="http://schemas.microsoft.com/office/drawing/2014/main" id="{00000000-0008-0000-0700-00006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77932" name="Check Box 108" hidden="1">
              <a:extLst>
                <a:ext uri="{63B3BB69-23CF-44E3-9099-C40C66FF867C}">
                  <a14:compatExt spid="_x0000_s77932"/>
                </a:ext>
                <a:ext uri="{FF2B5EF4-FFF2-40B4-BE49-F238E27FC236}">
                  <a16:creationId xmlns:a16="http://schemas.microsoft.com/office/drawing/2014/main" id="{00000000-0008-0000-0700-00006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77936" name="Check Box 112" hidden="1">
              <a:extLst>
                <a:ext uri="{63B3BB69-23CF-44E3-9099-C40C66FF867C}">
                  <a14:compatExt spid="_x0000_s77936"/>
                </a:ext>
                <a:ext uri="{FF2B5EF4-FFF2-40B4-BE49-F238E27FC236}">
                  <a16:creationId xmlns:a16="http://schemas.microsoft.com/office/drawing/2014/main" id="{00000000-0008-0000-0700-00007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77937" name="Check Box 113" hidden="1">
              <a:extLst>
                <a:ext uri="{63B3BB69-23CF-44E3-9099-C40C66FF867C}">
                  <a14:compatExt spid="_x0000_s77937"/>
                </a:ext>
                <a:ext uri="{FF2B5EF4-FFF2-40B4-BE49-F238E27FC236}">
                  <a16:creationId xmlns:a16="http://schemas.microsoft.com/office/drawing/2014/main" id="{00000000-0008-0000-0700-00007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77938" name="Check Box 114" hidden="1">
              <a:extLst>
                <a:ext uri="{63B3BB69-23CF-44E3-9099-C40C66FF867C}">
                  <a14:compatExt spid="_x0000_s77938"/>
                </a:ext>
                <a:ext uri="{FF2B5EF4-FFF2-40B4-BE49-F238E27FC236}">
                  <a16:creationId xmlns:a16="http://schemas.microsoft.com/office/drawing/2014/main" id="{00000000-0008-0000-0700-00007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161925</xdr:rowOff>
        </xdr:to>
        <xdr:sp macro="" textlink="">
          <xdr:nvSpPr>
            <xdr:cNvPr id="77939" name="Check Box 115" hidden="1">
              <a:extLst>
                <a:ext uri="{63B3BB69-23CF-44E3-9099-C40C66FF867C}">
                  <a14:compatExt spid="_x0000_s77939"/>
                </a:ext>
                <a:ext uri="{FF2B5EF4-FFF2-40B4-BE49-F238E27FC236}">
                  <a16:creationId xmlns:a16="http://schemas.microsoft.com/office/drawing/2014/main" id="{00000000-0008-0000-0700-00007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77940" name="Check Box 116" hidden="1">
              <a:extLst>
                <a:ext uri="{63B3BB69-23CF-44E3-9099-C40C66FF867C}">
                  <a14:compatExt spid="_x0000_s77940"/>
                </a:ext>
                <a:ext uri="{FF2B5EF4-FFF2-40B4-BE49-F238E27FC236}">
                  <a16:creationId xmlns:a16="http://schemas.microsoft.com/office/drawing/2014/main" id="{00000000-0008-0000-0700-00007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161925</xdr:rowOff>
        </xdr:to>
        <xdr:sp macro="" textlink="">
          <xdr:nvSpPr>
            <xdr:cNvPr id="77941" name="Check Box 117" hidden="1">
              <a:extLst>
                <a:ext uri="{63B3BB69-23CF-44E3-9099-C40C66FF867C}">
                  <a14:compatExt spid="_x0000_s77941"/>
                </a:ext>
                <a:ext uri="{FF2B5EF4-FFF2-40B4-BE49-F238E27FC236}">
                  <a16:creationId xmlns:a16="http://schemas.microsoft.com/office/drawing/2014/main" id="{00000000-0008-0000-0700-00007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152400</xdr:rowOff>
        </xdr:to>
        <xdr:sp macro="" textlink="">
          <xdr:nvSpPr>
            <xdr:cNvPr id="77942" name="Check Box 118" hidden="1">
              <a:extLst>
                <a:ext uri="{63B3BB69-23CF-44E3-9099-C40C66FF867C}">
                  <a14:compatExt spid="_x0000_s77942"/>
                </a:ext>
                <a:ext uri="{FF2B5EF4-FFF2-40B4-BE49-F238E27FC236}">
                  <a16:creationId xmlns:a16="http://schemas.microsoft.com/office/drawing/2014/main" id="{00000000-0008-0000-0700-00007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77943" name="Check Box 119" hidden="1">
              <a:extLst>
                <a:ext uri="{63B3BB69-23CF-44E3-9099-C40C66FF867C}">
                  <a14:compatExt spid="_x0000_s77943"/>
                </a:ext>
                <a:ext uri="{FF2B5EF4-FFF2-40B4-BE49-F238E27FC236}">
                  <a16:creationId xmlns:a16="http://schemas.microsoft.com/office/drawing/2014/main" id="{00000000-0008-0000-0700-00007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152400</xdr:rowOff>
        </xdr:to>
        <xdr:sp macro="" textlink="">
          <xdr:nvSpPr>
            <xdr:cNvPr id="77944" name="Check Box 120" hidden="1">
              <a:extLst>
                <a:ext uri="{63B3BB69-23CF-44E3-9099-C40C66FF867C}">
                  <a14:compatExt spid="_x0000_s77944"/>
                </a:ext>
                <a:ext uri="{FF2B5EF4-FFF2-40B4-BE49-F238E27FC236}">
                  <a16:creationId xmlns:a16="http://schemas.microsoft.com/office/drawing/2014/main" id="{00000000-0008-0000-0700-00007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152400</xdr:rowOff>
        </xdr:to>
        <xdr:sp macro="" textlink="">
          <xdr:nvSpPr>
            <xdr:cNvPr id="77945" name="Check Box 121" hidden="1">
              <a:extLst>
                <a:ext uri="{63B3BB69-23CF-44E3-9099-C40C66FF867C}">
                  <a14:compatExt spid="_x0000_s77945"/>
                </a:ext>
                <a:ext uri="{FF2B5EF4-FFF2-40B4-BE49-F238E27FC236}">
                  <a16:creationId xmlns:a16="http://schemas.microsoft.com/office/drawing/2014/main" id="{00000000-0008-0000-0700-00007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77946" name="Check Box 122" hidden="1">
              <a:extLst>
                <a:ext uri="{63B3BB69-23CF-44E3-9099-C40C66FF867C}">
                  <a14:compatExt spid="_x0000_s77946"/>
                </a:ext>
                <a:ext uri="{FF2B5EF4-FFF2-40B4-BE49-F238E27FC236}">
                  <a16:creationId xmlns:a16="http://schemas.microsoft.com/office/drawing/2014/main" id="{00000000-0008-0000-0700-00007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152400</xdr:rowOff>
        </xdr:to>
        <xdr:sp macro="" textlink="">
          <xdr:nvSpPr>
            <xdr:cNvPr id="77947" name="Check Box 123" hidden="1">
              <a:extLst>
                <a:ext uri="{63B3BB69-23CF-44E3-9099-C40C66FF867C}">
                  <a14:compatExt spid="_x0000_s77947"/>
                </a:ext>
                <a:ext uri="{FF2B5EF4-FFF2-40B4-BE49-F238E27FC236}">
                  <a16:creationId xmlns:a16="http://schemas.microsoft.com/office/drawing/2014/main" id="{00000000-0008-0000-0700-00007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152400</xdr:rowOff>
        </xdr:to>
        <xdr:sp macro="" textlink="">
          <xdr:nvSpPr>
            <xdr:cNvPr id="77948" name="Check Box 124" hidden="1">
              <a:extLst>
                <a:ext uri="{63B3BB69-23CF-44E3-9099-C40C66FF867C}">
                  <a14:compatExt spid="_x0000_s77948"/>
                </a:ext>
                <a:ext uri="{FF2B5EF4-FFF2-40B4-BE49-F238E27FC236}">
                  <a16:creationId xmlns:a16="http://schemas.microsoft.com/office/drawing/2014/main" id="{00000000-0008-0000-0700-00007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77949" name="Check Box 125" hidden="1">
              <a:extLst>
                <a:ext uri="{63B3BB69-23CF-44E3-9099-C40C66FF867C}">
                  <a14:compatExt spid="_x0000_s77949"/>
                </a:ext>
                <a:ext uri="{FF2B5EF4-FFF2-40B4-BE49-F238E27FC236}">
                  <a16:creationId xmlns:a16="http://schemas.microsoft.com/office/drawing/2014/main" id="{00000000-0008-0000-0700-00007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152400</xdr:rowOff>
        </xdr:to>
        <xdr:sp macro="" textlink="">
          <xdr:nvSpPr>
            <xdr:cNvPr id="77950" name="Check Box 126" hidden="1">
              <a:extLst>
                <a:ext uri="{63B3BB69-23CF-44E3-9099-C40C66FF867C}">
                  <a14:compatExt spid="_x0000_s77950"/>
                </a:ext>
                <a:ext uri="{FF2B5EF4-FFF2-40B4-BE49-F238E27FC236}">
                  <a16:creationId xmlns:a16="http://schemas.microsoft.com/office/drawing/2014/main" id="{00000000-0008-0000-0700-00007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152400</xdr:rowOff>
        </xdr:to>
        <xdr:sp macro="" textlink="">
          <xdr:nvSpPr>
            <xdr:cNvPr id="77951" name="Check Box 127" hidden="1">
              <a:extLst>
                <a:ext uri="{63B3BB69-23CF-44E3-9099-C40C66FF867C}">
                  <a14:compatExt spid="_x0000_s77951"/>
                </a:ext>
                <a:ext uri="{FF2B5EF4-FFF2-40B4-BE49-F238E27FC236}">
                  <a16:creationId xmlns:a16="http://schemas.microsoft.com/office/drawing/2014/main" id="{00000000-0008-0000-0700-00007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77952" name="Check Box 128" hidden="1">
              <a:extLst>
                <a:ext uri="{63B3BB69-23CF-44E3-9099-C40C66FF867C}">
                  <a14:compatExt spid="_x0000_s77952"/>
                </a:ext>
                <a:ext uri="{FF2B5EF4-FFF2-40B4-BE49-F238E27FC236}">
                  <a16:creationId xmlns:a16="http://schemas.microsoft.com/office/drawing/2014/main" id="{00000000-0008-0000-0700-00008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152400</xdr:rowOff>
        </xdr:to>
        <xdr:sp macro="" textlink="">
          <xdr:nvSpPr>
            <xdr:cNvPr id="77953" name="Check Box 129" hidden="1">
              <a:extLst>
                <a:ext uri="{63B3BB69-23CF-44E3-9099-C40C66FF867C}">
                  <a14:compatExt spid="_x0000_s77953"/>
                </a:ext>
                <a:ext uri="{FF2B5EF4-FFF2-40B4-BE49-F238E27FC236}">
                  <a16:creationId xmlns:a16="http://schemas.microsoft.com/office/drawing/2014/main" id="{00000000-0008-0000-0700-00008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152400</xdr:rowOff>
        </xdr:to>
        <xdr:sp macro="" textlink="">
          <xdr:nvSpPr>
            <xdr:cNvPr id="77954" name="Check Box 130" hidden="1">
              <a:extLst>
                <a:ext uri="{63B3BB69-23CF-44E3-9099-C40C66FF867C}">
                  <a14:compatExt spid="_x0000_s77954"/>
                </a:ext>
                <a:ext uri="{FF2B5EF4-FFF2-40B4-BE49-F238E27FC236}">
                  <a16:creationId xmlns:a16="http://schemas.microsoft.com/office/drawing/2014/main" id="{00000000-0008-0000-0700-00008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77955" name="Check Box 131" hidden="1">
              <a:extLst>
                <a:ext uri="{63B3BB69-23CF-44E3-9099-C40C66FF867C}">
                  <a14:compatExt spid="_x0000_s77955"/>
                </a:ext>
                <a:ext uri="{FF2B5EF4-FFF2-40B4-BE49-F238E27FC236}">
                  <a16:creationId xmlns:a16="http://schemas.microsoft.com/office/drawing/2014/main" id="{00000000-0008-0000-0700-00008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152400</xdr:rowOff>
        </xdr:to>
        <xdr:sp macro="" textlink="">
          <xdr:nvSpPr>
            <xdr:cNvPr id="77956" name="Check Box 132" hidden="1">
              <a:extLst>
                <a:ext uri="{63B3BB69-23CF-44E3-9099-C40C66FF867C}">
                  <a14:compatExt spid="_x0000_s77956"/>
                </a:ext>
                <a:ext uri="{FF2B5EF4-FFF2-40B4-BE49-F238E27FC236}">
                  <a16:creationId xmlns:a16="http://schemas.microsoft.com/office/drawing/2014/main" id="{00000000-0008-0000-0700-00008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152400</xdr:rowOff>
        </xdr:to>
        <xdr:sp macro="" textlink="">
          <xdr:nvSpPr>
            <xdr:cNvPr id="77957" name="Check Box 133" hidden="1">
              <a:extLst>
                <a:ext uri="{63B3BB69-23CF-44E3-9099-C40C66FF867C}">
                  <a14:compatExt spid="_x0000_s77957"/>
                </a:ext>
                <a:ext uri="{FF2B5EF4-FFF2-40B4-BE49-F238E27FC236}">
                  <a16:creationId xmlns:a16="http://schemas.microsoft.com/office/drawing/2014/main" id="{00000000-0008-0000-0700-00008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77958" name="Check Box 134" hidden="1">
              <a:extLst>
                <a:ext uri="{63B3BB69-23CF-44E3-9099-C40C66FF867C}">
                  <a14:compatExt spid="_x0000_s77958"/>
                </a:ext>
                <a:ext uri="{FF2B5EF4-FFF2-40B4-BE49-F238E27FC236}">
                  <a16:creationId xmlns:a16="http://schemas.microsoft.com/office/drawing/2014/main" id="{00000000-0008-0000-0700-00008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152400</xdr:rowOff>
        </xdr:to>
        <xdr:sp macro="" textlink="">
          <xdr:nvSpPr>
            <xdr:cNvPr id="77959" name="Check Box 135" hidden="1">
              <a:extLst>
                <a:ext uri="{63B3BB69-23CF-44E3-9099-C40C66FF867C}">
                  <a14:compatExt spid="_x0000_s77959"/>
                </a:ext>
                <a:ext uri="{FF2B5EF4-FFF2-40B4-BE49-F238E27FC236}">
                  <a16:creationId xmlns:a16="http://schemas.microsoft.com/office/drawing/2014/main" id="{00000000-0008-0000-0700-00008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152400</xdr:rowOff>
        </xdr:to>
        <xdr:sp macro="" textlink="">
          <xdr:nvSpPr>
            <xdr:cNvPr id="77960" name="Check Box 136" hidden="1">
              <a:extLst>
                <a:ext uri="{63B3BB69-23CF-44E3-9099-C40C66FF867C}">
                  <a14:compatExt spid="_x0000_s77960"/>
                </a:ext>
                <a:ext uri="{FF2B5EF4-FFF2-40B4-BE49-F238E27FC236}">
                  <a16:creationId xmlns:a16="http://schemas.microsoft.com/office/drawing/2014/main" id="{00000000-0008-0000-0700-00008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77961" name="Check Box 137" hidden="1">
              <a:extLst>
                <a:ext uri="{63B3BB69-23CF-44E3-9099-C40C66FF867C}">
                  <a14:compatExt spid="_x0000_s77961"/>
                </a:ext>
                <a:ext uri="{FF2B5EF4-FFF2-40B4-BE49-F238E27FC236}">
                  <a16:creationId xmlns:a16="http://schemas.microsoft.com/office/drawing/2014/main" id="{00000000-0008-0000-0700-00008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152400</xdr:rowOff>
        </xdr:to>
        <xdr:sp macro="" textlink="">
          <xdr:nvSpPr>
            <xdr:cNvPr id="77962" name="Check Box 138" hidden="1">
              <a:extLst>
                <a:ext uri="{63B3BB69-23CF-44E3-9099-C40C66FF867C}">
                  <a14:compatExt spid="_x0000_s77962"/>
                </a:ext>
                <a:ext uri="{FF2B5EF4-FFF2-40B4-BE49-F238E27FC236}">
                  <a16:creationId xmlns:a16="http://schemas.microsoft.com/office/drawing/2014/main" id="{00000000-0008-0000-0700-00008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152400</xdr:rowOff>
        </xdr:to>
        <xdr:sp macro="" textlink="">
          <xdr:nvSpPr>
            <xdr:cNvPr id="77963" name="Check Box 139" hidden="1">
              <a:extLst>
                <a:ext uri="{63B3BB69-23CF-44E3-9099-C40C66FF867C}">
                  <a14:compatExt spid="_x0000_s77963"/>
                </a:ext>
                <a:ext uri="{FF2B5EF4-FFF2-40B4-BE49-F238E27FC236}">
                  <a16:creationId xmlns:a16="http://schemas.microsoft.com/office/drawing/2014/main" id="{00000000-0008-0000-0700-00008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77964" name="Check Box 140" hidden="1">
              <a:extLst>
                <a:ext uri="{63B3BB69-23CF-44E3-9099-C40C66FF867C}">
                  <a14:compatExt spid="_x0000_s77964"/>
                </a:ext>
                <a:ext uri="{FF2B5EF4-FFF2-40B4-BE49-F238E27FC236}">
                  <a16:creationId xmlns:a16="http://schemas.microsoft.com/office/drawing/2014/main" id="{00000000-0008-0000-0700-00008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152400</xdr:rowOff>
        </xdr:to>
        <xdr:sp macro="" textlink="">
          <xdr:nvSpPr>
            <xdr:cNvPr id="77965" name="Check Box 141" hidden="1">
              <a:extLst>
                <a:ext uri="{63B3BB69-23CF-44E3-9099-C40C66FF867C}">
                  <a14:compatExt spid="_x0000_s77965"/>
                </a:ext>
                <a:ext uri="{FF2B5EF4-FFF2-40B4-BE49-F238E27FC236}">
                  <a16:creationId xmlns:a16="http://schemas.microsoft.com/office/drawing/2014/main" id="{00000000-0008-0000-0700-00008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152400</xdr:rowOff>
        </xdr:to>
        <xdr:sp macro="" textlink="">
          <xdr:nvSpPr>
            <xdr:cNvPr id="77966" name="Check Box 142" hidden="1">
              <a:extLst>
                <a:ext uri="{63B3BB69-23CF-44E3-9099-C40C66FF867C}">
                  <a14:compatExt spid="_x0000_s77966"/>
                </a:ext>
                <a:ext uri="{FF2B5EF4-FFF2-40B4-BE49-F238E27FC236}">
                  <a16:creationId xmlns:a16="http://schemas.microsoft.com/office/drawing/2014/main" id="{00000000-0008-0000-0700-00008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77967" name="Check Box 143" hidden="1">
              <a:extLst>
                <a:ext uri="{63B3BB69-23CF-44E3-9099-C40C66FF867C}">
                  <a14:compatExt spid="_x0000_s77967"/>
                </a:ext>
                <a:ext uri="{FF2B5EF4-FFF2-40B4-BE49-F238E27FC236}">
                  <a16:creationId xmlns:a16="http://schemas.microsoft.com/office/drawing/2014/main" id="{00000000-0008-0000-0700-00008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152400</xdr:rowOff>
        </xdr:to>
        <xdr:sp macro="" textlink="">
          <xdr:nvSpPr>
            <xdr:cNvPr id="77968" name="Check Box 144" hidden="1">
              <a:extLst>
                <a:ext uri="{63B3BB69-23CF-44E3-9099-C40C66FF867C}">
                  <a14:compatExt spid="_x0000_s77968"/>
                </a:ext>
                <a:ext uri="{FF2B5EF4-FFF2-40B4-BE49-F238E27FC236}">
                  <a16:creationId xmlns:a16="http://schemas.microsoft.com/office/drawing/2014/main" id="{00000000-0008-0000-0700-00009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152400</xdr:rowOff>
        </xdr:to>
        <xdr:sp macro="" textlink="">
          <xdr:nvSpPr>
            <xdr:cNvPr id="77969" name="Check Box 145" hidden="1">
              <a:extLst>
                <a:ext uri="{63B3BB69-23CF-44E3-9099-C40C66FF867C}">
                  <a14:compatExt spid="_x0000_s77969"/>
                </a:ext>
                <a:ext uri="{FF2B5EF4-FFF2-40B4-BE49-F238E27FC236}">
                  <a16:creationId xmlns:a16="http://schemas.microsoft.com/office/drawing/2014/main" id="{00000000-0008-0000-0700-00009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77970" name="Check Box 146" hidden="1">
              <a:extLst>
                <a:ext uri="{63B3BB69-23CF-44E3-9099-C40C66FF867C}">
                  <a14:compatExt spid="_x0000_s77970"/>
                </a:ext>
                <a:ext uri="{FF2B5EF4-FFF2-40B4-BE49-F238E27FC236}">
                  <a16:creationId xmlns:a16="http://schemas.microsoft.com/office/drawing/2014/main" id="{00000000-0008-0000-0700-00009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152400</xdr:rowOff>
        </xdr:to>
        <xdr:sp macro="" textlink="">
          <xdr:nvSpPr>
            <xdr:cNvPr id="77971" name="Check Box 147" hidden="1">
              <a:extLst>
                <a:ext uri="{63B3BB69-23CF-44E3-9099-C40C66FF867C}">
                  <a14:compatExt spid="_x0000_s77971"/>
                </a:ext>
                <a:ext uri="{FF2B5EF4-FFF2-40B4-BE49-F238E27FC236}">
                  <a16:creationId xmlns:a16="http://schemas.microsoft.com/office/drawing/2014/main" id="{00000000-0008-0000-0700-00009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152400</xdr:rowOff>
        </xdr:to>
        <xdr:sp macro="" textlink="">
          <xdr:nvSpPr>
            <xdr:cNvPr id="77972" name="Check Box 148" hidden="1">
              <a:extLst>
                <a:ext uri="{63B3BB69-23CF-44E3-9099-C40C66FF867C}">
                  <a14:compatExt spid="_x0000_s77972"/>
                </a:ext>
                <a:ext uri="{FF2B5EF4-FFF2-40B4-BE49-F238E27FC236}">
                  <a16:creationId xmlns:a16="http://schemas.microsoft.com/office/drawing/2014/main" id="{00000000-0008-0000-0700-00009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77973" name="Check Box 149" hidden="1">
              <a:extLst>
                <a:ext uri="{63B3BB69-23CF-44E3-9099-C40C66FF867C}">
                  <a14:compatExt spid="_x0000_s77973"/>
                </a:ext>
                <a:ext uri="{FF2B5EF4-FFF2-40B4-BE49-F238E27FC236}">
                  <a16:creationId xmlns:a16="http://schemas.microsoft.com/office/drawing/2014/main" id="{00000000-0008-0000-0700-00009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152400</xdr:rowOff>
        </xdr:to>
        <xdr:sp macro="" textlink="">
          <xdr:nvSpPr>
            <xdr:cNvPr id="77974" name="Check Box 150" hidden="1">
              <a:extLst>
                <a:ext uri="{63B3BB69-23CF-44E3-9099-C40C66FF867C}">
                  <a14:compatExt spid="_x0000_s77974"/>
                </a:ext>
                <a:ext uri="{FF2B5EF4-FFF2-40B4-BE49-F238E27FC236}">
                  <a16:creationId xmlns:a16="http://schemas.microsoft.com/office/drawing/2014/main" id="{00000000-0008-0000-0700-000096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152400</xdr:rowOff>
        </xdr:to>
        <xdr:sp macro="" textlink="">
          <xdr:nvSpPr>
            <xdr:cNvPr id="77975" name="Check Box 151" hidden="1">
              <a:extLst>
                <a:ext uri="{63B3BB69-23CF-44E3-9099-C40C66FF867C}">
                  <a14:compatExt spid="_x0000_s77975"/>
                </a:ext>
                <a:ext uri="{FF2B5EF4-FFF2-40B4-BE49-F238E27FC236}">
                  <a16:creationId xmlns:a16="http://schemas.microsoft.com/office/drawing/2014/main" id="{00000000-0008-0000-0700-000097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77976" name="Check Box 152" hidden="1">
              <a:extLst>
                <a:ext uri="{63B3BB69-23CF-44E3-9099-C40C66FF867C}">
                  <a14:compatExt spid="_x0000_s77976"/>
                </a:ext>
                <a:ext uri="{FF2B5EF4-FFF2-40B4-BE49-F238E27FC236}">
                  <a16:creationId xmlns:a16="http://schemas.microsoft.com/office/drawing/2014/main" id="{00000000-0008-0000-0700-000098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152400</xdr:rowOff>
        </xdr:to>
        <xdr:sp macro="" textlink="">
          <xdr:nvSpPr>
            <xdr:cNvPr id="77977" name="Check Box 153" hidden="1">
              <a:extLst>
                <a:ext uri="{63B3BB69-23CF-44E3-9099-C40C66FF867C}">
                  <a14:compatExt spid="_x0000_s77977"/>
                </a:ext>
                <a:ext uri="{FF2B5EF4-FFF2-40B4-BE49-F238E27FC236}">
                  <a16:creationId xmlns:a16="http://schemas.microsoft.com/office/drawing/2014/main" id="{00000000-0008-0000-0700-000099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152400</xdr:rowOff>
        </xdr:to>
        <xdr:sp macro="" textlink="">
          <xdr:nvSpPr>
            <xdr:cNvPr id="77978" name="Check Box 154" hidden="1">
              <a:extLst>
                <a:ext uri="{63B3BB69-23CF-44E3-9099-C40C66FF867C}">
                  <a14:compatExt spid="_x0000_s77978"/>
                </a:ext>
                <a:ext uri="{FF2B5EF4-FFF2-40B4-BE49-F238E27FC236}">
                  <a16:creationId xmlns:a16="http://schemas.microsoft.com/office/drawing/2014/main" id="{00000000-0008-0000-0700-00009A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77979" name="Check Box 155" hidden="1">
              <a:extLst>
                <a:ext uri="{63B3BB69-23CF-44E3-9099-C40C66FF867C}">
                  <a14:compatExt spid="_x0000_s77979"/>
                </a:ext>
                <a:ext uri="{FF2B5EF4-FFF2-40B4-BE49-F238E27FC236}">
                  <a16:creationId xmlns:a16="http://schemas.microsoft.com/office/drawing/2014/main" id="{00000000-0008-0000-0700-00009B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152400</xdr:rowOff>
        </xdr:to>
        <xdr:sp macro="" textlink="">
          <xdr:nvSpPr>
            <xdr:cNvPr id="77980" name="Check Box 156" hidden="1">
              <a:extLst>
                <a:ext uri="{63B3BB69-23CF-44E3-9099-C40C66FF867C}">
                  <a14:compatExt spid="_x0000_s77980"/>
                </a:ext>
                <a:ext uri="{FF2B5EF4-FFF2-40B4-BE49-F238E27FC236}">
                  <a16:creationId xmlns:a16="http://schemas.microsoft.com/office/drawing/2014/main" id="{00000000-0008-0000-0700-00009C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152400</xdr:rowOff>
        </xdr:to>
        <xdr:sp macro="" textlink="">
          <xdr:nvSpPr>
            <xdr:cNvPr id="77981" name="Check Box 157" hidden="1">
              <a:extLst>
                <a:ext uri="{63B3BB69-23CF-44E3-9099-C40C66FF867C}">
                  <a14:compatExt spid="_x0000_s77981"/>
                </a:ext>
                <a:ext uri="{FF2B5EF4-FFF2-40B4-BE49-F238E27FC236}">
                  <a16:creationId xmlns:a16="http://schemas.microsoft.com/office/drawing/2014/main" id="{00000000-0008-0000-0700-00009D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77982" name="Check Box 158" hidden="1">
              <a:extLst>
                <a:ext uri="{63B3BB69-23CF-44E3-9099-C40C66FF867C}">
                  <a14:compatExt spid="_x0000_s77982"/>
                </a:ext>
                <a:ext uri="{FF2B5EF4-FFF2-40B4-BE49-F238E27FC236}">
                  <a16:creationId xmlns:a16="http://schemas.microsoft.com/office/drawing/2014/main" id="{00000000-0008-0000-0700-00009E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152400</xdr:rowOff>
        </xdr:to>
        <xdr:sp macro="" textlink="">
          <xdr:nvSpPr>
            <xdr:cNvPr id="77983" name="Check Box 159" hidden="1">
              <a:extLst>
                <a:ext uri="{63B3BB69-23CF-44E3-9099-C40C66FF867C}">
                  <a14:compatExt spid="_x0000_s77983"/>
                </a:ext>
                <a:ext uri="{FF2B5EF4-FFF2-40B4-BE49-F238E27FC236}">
                  <a16:creationId xmlns:a16="http://schemas.microsoft.com/office/drawing/2014/main" id="{00000000-0008-0000-0700-00009F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152400</xdr:rowOff>
        </xdr:to>
        <xdr:sp macro="" textlink="">
          <xdr:nvSpPr>
            <xdr:cNvPr id="77984" name="Check Box 160" hidden="1">
              <a:extLst>
                <a:ext uri="{63B3BB69-23CF-44E3-9099-C40C66FF867C}">
                  <a14:compatExt spid="_x0000_s77984"/>
                </a:ext>
                <a:ext uri="{FF2B5EF4-FFF2-40B4-BE49-F238E27FC236}">
                  <a16:creationId xmlns:a16="http://schemas.microsoft.com/office/drawing/2014/main" id="{00000000-0008-0000-0700-0000A0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77985" name="Check Box 161" hidden="1">
              <a:extLst>
                <a:ext uri="{63B3BB69-23CF-44E3-9099-C40C66FF867C}">
                  <a14:compatExt spid="_x0000_s77985"/>
                </a:ext>
                <a:ext uri="{FF2B5EF4-FFF2-40B4-BE49-F238E27FC236}">
                  <a16:creationId xmlns:a16="http://schemas.microsoft.com/office/drawing/2014/main" id="{00000000-0008-0000-0700-0000A1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152400</xdr:rowOff>
        </xdr:to>
        <xdr:sp macro="" textlink="">
          <xdr:nvSpPr>
            <xdr:cNvPr id="77986" name="Check Box 162" hidden="1">
              <a:extLst>
                <a:ext uri="{63B3BB69-23CF-44E3-9099-C40C66FF867C}">
                  <a14:compatExt spid="_x0000_s77986"/>
                </a:ext>
                <a:ext uri="{FF2B5EF4-FFF2-40B4-BE49-F238E27FC236}">
                  <a16:creationId xmlns:a16="http://schemas.microsoft.com/office/drawing/2014/main" id="{00000000-0008-0000-0700-0000A2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152400</xdr:rowOff>
        </xdr:to>
        <xdr:sp macro="" textlink="">
          <xdr:nvSpPr>
            <xdr:cNvPr id="77987" name="Check Box 163" hidden="1">
              <a:extLst>
                <a:ext uri="{63B3BB69-23CF-44E3-9099-C40C66FF867C}">
                  <a14:compatExt spid="_x0000_s77987"/>
                </a:ext>
                <a:ext uri="{FF2B5EF4-FFF2-40B4-BE49-F238E27FC236}">
                  <a16:creationId xmlns:a16="http://schemas.microsoft.com/office/drawing/2014/main" id="{00000000-0008-0000-0700-0000A3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77988" name="Check Box 164" hidden="1">
              <a:extLst>
                <a:ext uri="{63B3BB69-23CF-44E3-9099-C40C66FF867C}">
                  <a14:compatExt spid="_x0000_s77988"/>
                </a:ext>
                <a:ext uri="{FF2B5EF4-FFF2-40B4-BE49-F238E27FC236}">
                  <a16:creationId xmlns:a16="http://schemas.microsoft.com/office/drawing/2014/main" id="{00000000-0008-0000-0700-0000A4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152400</xdr:rowOff>
        </xdr:to>
        <xdr:sp macro="" textlink="">
          <xdr:nvSpPr>
            <xdr:cNvPr id="77989" name="Check Box 165" hidden="1">
              <a:extLst>
                <a:ext uri="{63B3BB69-23CF-44E3-9099-C40C66FF867C}">
                  <a14:compatExt spid="_x0000_s77989"/>
                </a:ext>
                <a:ext uri="{FF2B5EF4-FFF2-40B4-BE49-F238E27FC236}">
                  <a16:creationId xmlns:a16="http://schemas.microsoft.com/office/drawing/2014/main" id="{00000000-0008-0000-0700-0000A53001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800-00000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800-00000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5" Type="http://schemas.openxmlformats.org/officeDocument/2006/relationships/ctrlProp" Target="../ctrlProps/ctrlProp352.xml"/><Relationship Id="rId4" Type="http://schemas.openxmlformats.org/officeDocument/2006/relationships/ctrlProp" Target="../ctrlProps/ctrlProp35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357.xml"/><Relationship Id="rId13" Type="http://schemas.openxmlformats.org/officeDocument/2006/relationships/ctrlProp" Target="../ctrlProps/ctrlProp362.xml"/><Relationship Id="rId18" Type="http://schemas.openxmlformats.org/officeDocument/2006/relationships/ctrlProp" Target="../ctrlProps/ctrlProp367.xml"/><Relationship Id="rId26" Type="http://schemas.openxmlformats.org/officeDocument/2006/relationships/ctrlProp" Target="../ctrlProps/ctrlProp375.xml"/><Relationship Id="rId39" Type="http://schemas.openxmlformats.org/officeDocument/2006/relationships/ctrlProp" Target="../ctrlProps/ctrlProp388.xml"/><Relationship Id="rId3" Type="http://schemas.openxmlformats.org/officeDocument/2006/relationships/vmlDrawing" Target="../drawings/vmlDrawing9.vml"/><Relationship Id="rId21" Type="http://schemas.openxmlformats.org/officeDocument/2006/relationships/ctrlProp" Target="../ctrlProps/ctrlProp370.xml"/><Relationship Id="rId34" Type="http://schemas.openxmlformats.org/officeDocument/2006/relationships/ctrlProp" Target="../ctrlProps/ctrlProp383.xml"/><Relationship Id="rId42" Type="http://schemas.openxmlformats.org/officeDocument/2006/relationships/ctrlProp" Target="../ctrlProps/ctrlProp391.xml"/><Relationship Id="rId7" Type="http://schemas.openxmlformats.org/officeDocument/2006/relationships/ctrlProp" Target="../ctrlProps/ctrlProp356.xml"/><Relationship Id="rId12" Type="http://schemas.openxmlformats.org/officeDocument/2006/relationships/ctrlProp" Target="../ctrlProps/ctrlProp361.xml"/><Relationship Id="rId17" Type="http://schemas.openxmlformats.org/officeDocument/2006/relationships/ctrlProp" Target="../ctrlProps/ctrlProp366.xml"/><Relationship Id="rId25" Type="http://schemas.openxmlformats.org/officeDocument/2006/relationships/ctrlProp" Target="../ctrlProps/ctrlProp374.xml"/><Relationship Id="rId33" Type="http://schemas.openxmlformats.org/officeDocument/2006/relationships/ctrlProp" Target="../ctrlProps/ctrlProp382.xml"/><Relationship Id="rId38" Type="http://schemas.openxmlformats.org/officeDocument/2006/relationships/ctrlProp" Target="../ctrlProps/ctrlProp387.xml"/><Relationship Id="rId2" Type="http://schemas.openxmlformats.org/officeDocument/2006/relationships/drawing" Target="../drawings/drawing11.xml"/><Relationship Id="rId16" Type="http://schemas.openxmlformats.org/officeDocument/2006/relationships/ctrlProp" Target="../ctrlProps/ctrlProp365.xml"/><Relationship Id="rId20" Type="http://schemas.openxmlformats.org/officeDocument/2006/relationships/ctrlProp" Target="../ctrlProps/ctrlProp369.xml"/><Relationship Id="rId29" Type="http://schemas.openxmlformats.org/officeDocument/2006/relationships/ctrlProp" Target="../ctrlProps/ctrlProp378.xml"/><Relationship Id="rId41" Type="http://schemas.openxmlformats.org/officeDocument/2006/relationships/ctrlProp" Target="../ctrlProps/ctrlProp390.xml"/><Relationship Id="rId1" Type="http://schemas.openxmlformats.org/officeDocument/2006/relationships/printerSettings" Target="../printerSettings/printerSettings13.bin"/><Relationship Id="rId6" Type="http://schemas.openxmlformats.org/officeDocument/2006/relationships/ctrlProp" Target="../ctrlProps/ctrlProp355.xml"/><Relationship Id="rId11" Type="http://schemas.openxmlformats.org/officeDocument/2006/relationships/ctrlProp" Target="../ctrlProps/ctrlProp360.xml"/><Relationship Id="rId24" Type="http://schemas.openxmlformats.org/officeDocument/2006/relationships/ctrlProp" Target="../ctrlProps/ctrlProp373.xml"/><Relationship Id="rId32" Type="http://schemas.openxmlformats.org/officeDocument/2006/relationships/ctrlProp" Target="../ctrlProps/ctrlProp381.xml"/><Relationship Id="rId37" Type="http://schemas.openxmlformats.org/officeDocument/2006/relationships/ctrlProp" Target="../ctrlProps/ctrlProp386.xml"/><Relationship Id="rId40" Type="http://schemas.openxmlformats.org/officeDocument/2006/relationships/ctrlProp" Target="../ctrlProps/ctrlProp389.xml"/><Relationship Id="rId5" Type="http://schemas.openxmlformats.org/officeDocument/2006/relationships/ctrlProp" Target="../ctrlProps/ctrlProp354.xml"/><Relationship Id="rId15" Type="http://schemas.openxmlformats.org/officeDocument/2006/relationships/ctrlProp" Target="../ctrlProps/ctrlProp364.xml"/><Relationship Id="rId23" Type="http://schemas.openxmlformats.org/officeDocument/2006/relationships/ctrlProp" Target="../ctrlProps/ctrlProp372.xml"/><Relationship Id="rId28" Type="http://schemas.openxmlformats.org/officeDocument/2006/relationships/ctrlProp" Target="../ctrlProps/ctrlProp377.xml"/><Relationship Id="rId36" Type="http://schemas.openxmlformats.org/officeDocument/2006/relationships/ctrlProp" Target="../ctrlProps/ctrlProp385.xml"/><Relationship Id="rId10" Type="http://schemas.openxmlformats.org/officeDocument/2006/relationships/ctrlProp" Target="../ctrlProps/ctrlProp359.xml"/><Relationship Id="rId19" Type="http://schemas.openxmlformats.org/officeDocument/2006/relationships/ctrlProp" Target="../ctrlProps/ctrlProp368.xml"/><Relationship Id="rId31" Type="http://schemas.openxmlformats.org/officeDocument/2006/relationships/ctrlProp" Target="../ctrlProps/ctrlProp380.xml"/><Relationship Id="rId44" Type="http://schemas.openxmlformats.org/officeDocument/2006/relationships/comments" Target="../comments4.xml"/><Relationship Id="rId4" Type="http://schemas.openxmlformats.org/officeDocument/2006/relationships/ctrlProp" Target="../ctrlProps/ctrlProp353.xml"/><Relationship Id="rId9" Type="http://schemas.openxmlformats.org/officeDocument/2006/relationships/ctrlProp" Target="../ctrlProps/ctrlProp358.xml"/><Relationship Id="rId14" Type="http://schemas.openxmlformats.org/officeDocument/2006/relationships/ctrlProp" Target="../ctrlProps/ctrlProp363.xml"/><Relationship Id="rId22" Type="http://schemas.openxmlformats.org/officeDocument/2006/relationships/ctrlProp" Target="../ctrlProps/ctrlProp371.xml"/><Relationship Id="rId27" Type="http://schemas.openxmlformats.org/officeDocument/2006/relationships/ctrlProp" Target="../ctrlProps/ctrlProp376.xml"/><Relationship Id="rId30" Type="http://schemas.openxmlformats.org/officeDocument/2006/relationships/ctrlProp" Target="../ctrlProps/ctrlProp379.xml"/><Relationship Id="rId35" Type="http://schemas.openxmlformats.org/officeDocument/2006/relationships/ctrlProp" Target="../ctrlProps/ctrlProp384.xml"/><Relationship Id="rId43" Type="http://schemas.openxmlformats.org/officeDocument/2006/relationships/ctrlProp" Target="../ctrlProps/ctrlProp39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97.xml"/><Relationship Id="rId13" Type="http://schemas.openxmlformats.org/officeDocument/2006/relationships/ctrlProp" Target="../ctrlProps/ctrlProp402.xml"/><Relationship Id="rId18" Type="http://schemas.openxmlformats.org/officeDocument/2006/relationships/ctrlProp" Target="../ctrlProps/ctrlProp407.xml"/><Relationship Id="rId26" Type="http://schemas.openxmlformats.org/officeDocument/2006/relationships/ctrlProp" Target="../ctrlProps/ctrlProp415.xml"/><Relationship Id="rId39" Type="http://schemas.openxmlformats.org/officeDocument/2006/relationships/ctrlProp" Target="../ctrlProps/ctrlProp428.xml"/><Relationship Id="rId3" Type="http://schemas.openxmlformats.org/officeDocument/2006/relationships/vmlDrawing" Target="../drawings/vmlDrawing10.vml"/><Relationship Id="rId21" Type="http://schemas.openxmlformats.org/officeDocument/2006/relationships/ctrlProp" Target="../ctrlProps/ctrlProp410.xml"/><Relationship Id="rId34" Type="http://schemas.openxmlformats.org/officeDocument/2006/relationships/ctrlProp" Target="../ctrlProps/ctrlProp423.xml"/><Relationship Id="rId42" Type="http://schemas.openxmlformats.org/officeDocument/2006/relationships/ctrlProp" Target="../ctrlProps/ctrlProp431.xml"/><Relationship Id="rId7" Type="http://schemas.openxmlformats.org/officeDocument/2006/relationships/ctrlProp" Target="../ctrlProps/ctrlProp396.xml"/><Relationship Id="rId12" Type="http://schemas.openxmlformats.org/officeDocument/2006/relationships/ctrlProp" Target="../ctrlProps/ctrlProp401.xml"/><Relationship Id="rId17" Type="http://schemas.openxmlformats.org/officeDocument/2006/relationships/ctrlProp" Target="../ctrlProps/ctrlProp406.xml"/><Relationship Id="rId25" Type="http://schemas.openxmlformats.org/officeDocument/2006/relationships/ctrlProp" Target="../ctrlProps/ctrlProp414.xml"/><Relationship Id="rId33" Type="http://schemas.openxmlformats.org/officeDocument/2006/relationships/ctrlProp" Target="../ctrlProps/ctrlProp422.xml"/><Relationship Id="rId38" Type="http://schemas.openxmlformats.org/officeDocument/2006/relationships/ctrlProp" Target="../ctrlProps/ctrlProp427.xml"/><Relationship Id="rId2" Type="http://schemas.openxmlformats.org/officeDocument/2006/relationships/drawing" Target="../drawings/drawing12.xml"/><Relationship Id="rId16" Type="http://schemas.openxmlformats.org/officeDocument/2006/relationships/ctrlProp" Target="../ctrlProps/ctrlProp405.xml"/><Relationship Id="rId20" Type="http://schemas.openxmlformats.org/officeDocument/2006/relationships/ctrlProp" Target="../ctrlProps/ctrlProp409.xml"/><Relationship Id="rId29" Type="http://schemas.openxmlformats.org/officeDocument/2006/relationships/ctrlProp" Target="../ctrlProps/ctrlProp418.xml"/><Relationship Id="rId41" Type="http://schemas.openxmlformats.org/officeDocument/2006/relationships/ctrlProp" Target="../ctrlProps/ctrlProp430.xml"/><Relationship Id="rId1" Type="http://schemas.openxmlformats.org/officeDocument/2006/relationships/printerSettings" Target="../printerSettings/printerSettings14.bin"/><Relationship Id="rId6" Type="http://schemas.openxmlformats.org/officeDocument/2006/relationships/ctrlProp" Target="../ctrlProps/ctrlProp395.xml"/><Relationship Id="rId11" Type="http://schemas.openxmlformats.org/officeDocument/2006/relationships/ctrlProp" Target="../ctrlProps/ctrlProp400.xml"/><Relationship Id="rId24" Type="http://schemas.openxmlformats.org/officeDocument/2006/relationships/ctrlProp" Target="../ctrlProps/ctrlProp413.xml"/><Relationship Id="rId32" Type="http://schemas.openxmlformats.org/officeDocument/2006/relationships/ctrlProp" Target="../ctrlProps/ctrlProp421.xml"/><Relationship Id="rId37" Type="http://schemas.openxmlformats.org/officeDocument/2006/relationships/ctrlProp" Target="../ctrlProps/ctrlProp426.xml"/><Relationship Id="rId40" Type="http://schemas.openxmlformats.org/officeDocument/2006/relationships/ctrlProp" Target="../ctrlProps/ctrlProp429.xml"/><Relationship Id="rId5" Type="http://schemas.openxmlformats.org/officeDocument/2006/relationships/ctrlProp" Target="../ctrlProps/ctrlProp394.xml"/><Relationship Id="rId15" Type="http://schemas.openxmlformats.org/officeDocument/2006/relationships/ctrlProp" Target="../ctrlProps/ctrlProp404.xml"/><Relationship Id="rId23" Type="http://schemas.openxmlformats.org/officeDocument/2006/relationships/ctrlProp" Target="../ctrlProps/ctrlProp412.xml"/><Relationship Id="rId28" Type="http://schemas.openxmlformats.org/officeDocument/2006/relationships/ctrlProp" Target="../ctrlProps/ctrlProp417.xml"/><Relationship Id="rId36" Type="http://schemas.openxmlformats.org/officeDocument/2006/relationships/ctrlProp" Target="../ctrlProps/ctrlProp425.xml"/><Relationship Id="rId10" Type="http://schemas.openxmlformats.org/officeDocument/2006/relationships/ctrlProp" Target="../ctrlProps/ctrlProp399.xml"/><Relationship Id="rId19" Type="http://schemas.openxmlformats.org/officeDocument/2006/relationships/ctrlProp" Target="../ctrlProps/ctrlProp408.xml"/><Relationship Id="rId31" Type="http://schemas.openxmlformats.org/officeDocument/2006/relationships/ctrlProp" Target="../ctrlProps/ctrlProp420.xml"/><Relationship Id="rId4" Type="http://schemas.openxmlformats.org/officeDocument/2006/relationships/ctrlProp" Target="../ctrlProps/ctrlProp393.xml"/><Relationship Id="rId9" Type="http://schemas.openxmlformats.org/officeDocument/2006/relationships/ctrlProp" Target="../ctrlProps/ctrlProp398.xml"/><Relationship Id="rId14" Type="http://schemas.openxmlformats.org/officeDocument/2006/relationships/ctrlProp" Target="../ctrlProps/ctrlProp403.xml"/><Relationship Id="rId22" Type="http://schemas.openxmlformats.org/officeDocument/2006/relationships/ctrlProp" Target="../ctrlProps/ctrlProp411.xml"/><Relationship Id="rId27" Type="http://schemas.openxmlformats.org/officeDocument/2006/relationships/ctrlProp" Target="../ctrlProps/ctrlProp416.xml"/><Relationship Id="rId30" Type="http://schemas.openxmlformats.org/officeDocument/2006/relationships/ctrlProp" Target="../ctrlProps/ctrlProp419.xml"/><Relationship Id="rId35" Type="http://schemas.openxmlformats.org/officeDocument/2006/relationships/ctrlProp" Target="../ctrlProps/ctrlProp424.xml"/><Relationship Id="rId43" Type="http://schemas.openxmlformats.org/officeDocument/2006/relationships/ctrlProp" Target="../ctrlProps/ctrlProp43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37.xml"/><Relationship Id="rId13" Type="http://schemas.openxmlformats.org/officeDocument/2006/relationships/ctrlProp" Target="../ctrlProps/ctrlProp442.xml"/><Relationship Id="rId18" Type="http://schemas.openxmlformats.org/officeDocument/2006/relationships/ctrlProp" Target="../ctrlProps/ctrlProp447.xml"/><Relationship Id="rId3" Type="http://schemas.openxmlformats.org/officeDocument/2006/relationships/vmlDrawing" Target="../drawings/vmlDrawing11.vml"/><Relationship Id="rId21" Type="http://schemas.openxmlformats.org/officeDocument/2006/relationships/ctrlProp" Target="../ctrlProps/ctrlProp450.xml"/><Relationship Id="rId7" Type="http://schemas.openxmlformats.org/officeDocument/2006/relationships/ctrlProp" Target="../ctrlProps/ctrlProp436.xml"/><Relationship Id="rId12" Type="http://schemas.openxmlformats.org/officeDocument/2006/relationships/ctrlProp" Target="../ctrlProps/ctrlProp441.xml"/><Relationship Id="rId17" Type="http://schemas.openxmlformats.org/officeDocument/2006/relationships/ctrlProp" Target="../ctrlProps/ctrlProp446.xml"/><Relationship Id="rId2" Type="http://schemas.openxmlformats.org/officeDocument/2006/relationships/drawing" Target="../drawings/drawing13.xml"/><Relationship Id="rId16" Type="http://schemas.openxmlformats.org/officeDocument/2006/relationships/ctrlProp" Target="../ctrlProps/ctrlProp445.xml"/><Relationship Id="rId20" Type="http://schemas.openxmlformats.org/officeDocument/2006/relationships/ctrlProp" Target="../ctrlProps/ctrlProp449.xml"/><Relationship Id="rId1" Type="http://schemas.openxmlformats.org/officeDocument/2006/relationships/printerSettings" Target="../printerSettings/printerSettings16.bin"/><Relationship Id="rId6" Type="http://schemas.openxmlformats.org/officeDocument/2006/relationships/ctrlProp" Target="../ctrlProps/ctrlProp435.xml"/><Relationship Id="rId11" Type="http://schemas.openxmlformats.org/officeDocument/2006/relationships/ctrlProp" Target="../ctrlProps/ctrlProp440.xml"/><Relationship Id="rId24" Type="http://schemas.openxmlformats.org/officeDocument/2006/relationships/ctrlProp" Target="../ctrlProps/ctrlProp453.xml"/><Relationship Id="rId5" Type="http://schemas.openxmlformats.org/officeDocument/2006/relationships/ctrlProp" Target="../ctrlProps/ctrlProp434.xml"/><Relationship Id="rId15" Type="http://schemas.openxmlformats.org/officeDocument/2006/relationships/ctrlProp" Target="../ctrlProps/ctrlProp444.xml"/><Relationship Id="rId23" Type="http://schemas.openxmlformats.org/officeDocument/2006/relationships/ctrlProp" Target="../ctrlProps/ctrlProp452.xml"/><Relationship Id="rId10" Type="http://schemas.openxmlformats.org/officeDocument/2006/relationships/ctrlProp" Target="../ctrlProps/ctrlProp439.xml"/><Relationship Id="rId19" Type="http://schemas.openxmlformats.org/officeDocument/2006/relationships/ctrlProp" Target="../ctrlProps/ctrlProp448.xml"/><Relationship Id="rId4" Type="http://schemas.openxmlformats.org/officeDocument/2006/relationships/ctrlProp" Target="../ctrlProps/ctrlProp433.xml"/><Relationship Id="rId9" Type="http://schemas.openxmlformats.org/officeDocument/2006/relationships/ctrlProp" Target="../ctrlProps/ctrlProp438.xml"/><Relationship Id="rId14" Type="http://schemas.openxmlformats.org/officeDocument/2006/relationships/ctrlProp" Target="../ctrlProps/ctrlProp443.xml"/><Relationship Id="rId22" Type="http://schemas.openxmlformats.org/officeDocument/2006/relationships/ctrlProp" Target="../ctrlProps/ctrlProp451.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463.xml"/><Relationship Id="rId18" Type="http://schemas.openxmlformats.org/officeDocument/2006/relationships/ctrlProp" Target="../ctrlProps/ctrlProp468.xml"/><Relationship Id="rId26" Type="http://schemas.openxmlformats.org/officeDocument/2006/relationships/ctrlProp" Target="../ctrlProps/ctrlProp476.xml"/><Relationship Id="rId39" Type="http://schemas.openxmlformats.org/officeDocument/2006/relationships/ctrlProp" Target="../ctrlProps/ctrlProp489.xml"/><Relationship Id="rId21" Type="http://schemas.openxmlformats.org/officeDocument/2006/relationships/ctrlProp" Target="../ctrlProps/ctrlProp471.xml"/><Relationship Id="rId34" Type="http://schemas.openxmlformats.org/officeDocument/2006/relationships/ctrlProp" Target="../ctrlProps/ctrlProp484.xml"/><Relationship Id="rId42" Type="http://schemas.openxmlformats.org/officeDocument/2006/relationships/ctrlProp" Target="../ctrlProps/ctrlProp492.xml"/><Relationship Id="rId47" Type="http://schemas.openxmlformats.org/officeDocument/2006/relationships/ctrlProp" Target="../ctrlProps/ctrlProp497.xml"/><Relationship Id="rId50" Type="http://schemas.openxmlformats.org/officeDocument/2006/relationships/ctrlProp" Target="../ctrlProps/ctrlProp500.xml"/><Relationship Id="rId55" Type="http://schemas.openxmlformats.org/officeDocument/2006/relationships/ctrlProp" Target="../ctrlProps/ctrlProp505.xml"/><Relationship Id="rId7" Type="http://schemas.openxmlformats.org/officeDocument/2006/relationships/ctrlProp" Target="../ctrlProps/ctrlProp457.xml"/><Relationship Id="rId12" Type="http://schemas.openxmlformats.org/officeDocument/2006/relationships/ctrlProp" Target="../ctrlProps/ctrlProp462.xml"/><Relationship Id="rId17" Type="http://schemas.openxmlformats.org/officeDocument/2006/relationships/ctrlProp" Target="../ctrlProps/ctrlProp467.xml"/><Relationship Id="rId25" Type="http://schemas.openxmlformats.org/officeDocument/2006/relationships/ctrlProp" Target="../ctrlProps/ctrlProp475.xml"/><Relationship Id="rId33" Type="http://schemas.openxmlformats.org/officeDocument/2006/relationships/ctrlProp" Target="../ctrlProps/ctrlProp483.xml"/><Relationship Id="rId38" Type="http://schemas.openxmlformats.org/officeDocument/2006/relationships/ctrlProp" Target="../ctrlProps/ctrlProp488.xml"/><Relationship Id="rId46" Type="http://schemas.openxmlformats.org/officeDocument/2006/relationships/ctrlProp" Target="../ctrlProps/ctrlProp496.xml"/><Relationship Id="rId2" Type="http://schemas.openxmlformats.org/officeDocument/2006/relationships/drawing" Target="../drawings/drawing14.xml"/><Relationship Id="rId16" Type="http://schemas.openxmlformats.org/officeDocument/2006/relationships/ctrlProp" Target="../ctrlProps/ctrlProp466.xml"/><Relationship Id="rId20" Type="http://schemas.openxmlformats.org/officeDocument/2006/relationships/ctrlProp" Target="../ctrlProps/ctrlProp470.xml"/><Relationship Id="rId29" Type="http://schemas.openxmlformats.org/officeDocument/2006/relationships/ctrlProp" Target="../ctrlProps/ctrlProp479.xml"/><Relationship Id="rId41" Type="http://schemas.openxmlformats.org/officeDocument/2006/relationships/ctrlProp" Target="../ctrlProps/ctrlProp491.xml"/><Relationship Id="rId54" Type="http://schemas.openxmlformats.org/officeDocument/2006/relationships/ctrlProp" Target="../ctrlProps/ctrlProp504.xml"/><Relationship Id="rId1" Type="http://schemas.openxmlformats.org/officeDocument/2006/relationships/printerSettings" Target="../printerSettings/printerSettings17.bin"/><Relationship Id="rId6" Type="http://schemas.openxmlformats.org/officeDocument/2006/relationships/ctrlProp" Target="../ctrlProps/ctrlProp456.xml"/><Relationship Id="rId11" Type="http://schemas.openxmlformats.org/officeDocument/2006/relationships/ctrlProp" Target="../ctrlProps/ctrlProp461.xml"/><Relationship Id="rId24" Type="http://schemas.openxmlformats.org/officeDocument/2006/relationships/ctrlProp" Target="../ctrlProps/ctrlProp474.xml"/><Relationship Id="rId32" Type="http://schemas.openxmlformats.org/officeDocument/2006/relationships/ctrlProp" Target="../ctrlProps/ctrlProp482.xml"/><Relationship Id="rId37" Type="http://schemas.openxmlformats.org/officeDocument/2006/relationships/ctrlProp" Target="../ctrlProps/ctrlProp487.xml"/><Relationship Id="rId40" Type="http://schemas.openxmlformats.org/officeDocument/2006/relationships/ctrlProp" Target="../ctrlProps/ctrlProp490.xml"/><Relationship Id="rId45" Type="http://schemas.openxmlformats.org/officeDocument/2006/relationships/ctrlProp" Target="../ctrlProps/ctrlProp495.xml"/><Relationship Id="rId53" Type="http://schemas.openxmlformats.org/officeDocument/2006/relationships/ctrlProp" Target="../ctrlProps/ctrlProp503.xml"/><Relationship Id="rId5" Type="http://schemas.openxmlformats.org/officeDocument/2006/relationships/ctrlProp" Target="../ctrlProps/ctrlProp455.xml"/><Relationship Id="rId15" Type="http://schemas.openxmlformats.org/officeDocument/2006/relationships/ctrlProp" Target="../ctrlProps/ctrlProp465.xml"/><Relationship Id="rId23" Type="http://schemas.openxmlformats.org/officeDocument/2006/relationships/ctrlProp" Target="../ctrlProps/ctrlProp473.xml"/><Relationship Id="rId28" Type="http://schemas.openxmlformats.org/officeDocument/2006/relationships/ctrlProp" Target="../ctrlProps/ctrlProp478.xml"/><Relationship Id="rId36" Type="http://schemas.openxmlformats.org/officeDocument/2006/relationships/ctrlProp" Target="../ctrlProps/ctrlProp486.xml"/><Relationship Id="rId49" Type="http://schemas.openxmlformats.org/officeDocument/2006/relationships/ctrlProp" Target="../ctrlProps/ctrlProp499.xml"/><Relationship Id="rId10" Type="http://schemas.openxmlformats.org/officeDocument/2006/relationships/ctrlProp" Target="../ctrlProps/ctrlProp460.xml"/><Relationship Id="rId19" Type="http://schemas.openxmlformats.org/officeDocument/2006/relationships/ctrlProp" Target="../ctrlProps/ctrlProp469.xml"/><Relationship Id="rId31" Type="http://schemas.openxmlformats.org/officeDocument/2006/relationships/ctrlProp" Target="../ctrlProps/ctrlProp481.xml"/><Relationship Id="rId44" Type="http://schemas.openxmlformats.org/officeDocument/2006/relationships/ctrlProp" Target="../ctrlProps/ctrlProp494.xml"/><Relationship Id="rId52" Type="http://schemas.openxmlformats.org/officeDocument/2006/relationships/ctrlProp" Target="../ctrlProps/ctrlProp502.xml"/><Relationship Id="rId4" Type="http://schemas.openxmlformats.org/officeDocument/2006/relationships/ctrlProp" Target="../ctrlProps/ctrlProp454.xml"/><Relationship Id="rId9" Type="http://schemas.openxmlformats.org/officeDocument/2006/relationships/ctrlProp" Target="../ctrlProps/ctrlProp459.xml"/><Relationship Id="rId14" Type="http://schemas.openxmlformats.org/officeDocument/2006/relationships/ctrlProp" Target="../ctrlProps/ctrlProp464.xml"/><Relationship Id="rId22" Type="http://schemas.openxmlformats.org/officeDocument/2006/relationships/ctrlProp" Target="../ctrlProps/ctrlProp472.xml"/><Relationship Id="rId27" Type="http://schemas.openxmlformats.org/officeDocument/2006/relationships/ctrlProp" Target="../ctrlProps/ctrlProp477.xml"/><Relationship Id="rId30" Type="http://schemas.openxmlformats.org/officeDocument/2006/relationships/ctrlProp" Target="../ctrlProps/ctrlProp480.xml"/><Relationship Id="rId35" Type="http://schemas.openxmlformats.org/officeDocument/2006/relationships/ctrlProp" Target="../ctrlProps/ctrlProp485.xml"/><Relationship Id="rId43" Type="http://schemas.openxmlformats.org/officeDocument/2006/relationships/ctrlProp" Target="../ctrlProps/ctrlProp493.xml"/><Relationship Id="rId48" Type="http://schemas.openxmlformats.org/officeDocument/2006/relationships/ctrlProp" Target="../ctrlProps/ctrlProp498.xml"/><Relationship Id="rId56" Type="http://schemas.openxmlformats.org/officeDocument/2006/relationships/ctrlProp" Target="../ctrlProps/ctrlProp506.xml"/><Relationship Id="rId8" Type="http://schemas.openxmlformats.org/officeDocument/2006/relationships/ctrlProp" Target="../ctrlProps/ctrlProp458.xml"/><Relationship Id="rId51" Type="http://schemas.openxmlformats.org/officeDocument/2006/relationships/ctrlProp" Target="../ctrlProps/ctrlProp501.xml"/><Relationship Id="rId3"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11.xml"/><Relationship Id="rId13" Type="http://schemas.openxmlformats.org/officeDocument/2006/relationships/ctrlProp" Target="../ctrlProps/ctrlProp516.xml"/><Relationship Id="rId3" Type="http://schemas.openxmlformats.org/officeDocument/2006/relationships/vmlDrawing" Target="../drawings/vmlDrawing13.vml"/><Relationship Id="rId7" Type="http://schemas.openxmlformats.org/officeDocument/2006/relationships/ctrlProp" Target="../ctrlProps/ctrlProp510.xml"/><Relationship Id="rId12" Type="http://schemas.openxmlformats.org/officeDocument/2006/relationships/ctrlProp" Target="../ctrlProps/ctrlProp515.x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509.xml"/><Relationship Id="rId11" Type="http://schemas.openxmlformats.org/officeDocument/2006/relationships/ctrlProp" Target="../ctrlProps/ctrlProp514.xml"/><Relationship Id="rId5" Type="http://schemas.openxmlformats.org/officeDocument/2006/relationships/ctrlProp" Target="../ctrlProps/ctrlProp508.xml"/><Relationship Id="rId10" Type="http://schemas.openxmlformats.org/officeDocument/2006/relationships/ctrlProp" Target="../ctrlProps/ctrlProp513.xml"/><Relationship Id="rId4" Type="http://schemas.openxmlformats.org/officeDocument/2006/relationships/ctrlProp" Target="../ctrlProps/ctrlProp507.xml"/><Relationship Id="rId9" Type="http://schemas.openxmlformats.org/officeDocument/2006/relationships/ctrlProp" Target="../ctrlProps/ctrlProp5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omments" Target="../comments5.xml"/><Relationship Id="rId5" Type="http://schemas.openxmlformats.org/officeDocument/2006/relationships/ctrlProp" Target="../ctrlProps/ctrlProp518.xml"/><Relationship Id="rId4" Type="http://schemas.openxmlformats.org/officeDocument/2006/relationships/ctrlProp" Target="../ctrlProps/ctrlProp517.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23.xml"/><Relationship Id="rId13" Type="http://schemas.openxmlformats.org/officeDocument/2006/relationships/ctrlProp" Target="../ctrlProps/ctrlProp528.xml"/><Relationship Id="rId18" Type="http://schemas.openxmlformats.org/officeDocument/2006/relationships/ctrlProp" Target="../ctrlProps/ctrlProp533.xml"/><Relationship Id="rId26" Type="http://schemas.openxmlformats.org/officeDocument/2006/relationships/ctrlProp" Target="../ctrlProps/ctrlProp541.xml"/><Relationship Id="rId39" Type="http://schemas.openxmlformats.org/officeDocument/2006/relationships/ctrlProp" Target="../ctrlProps/ctrlProp554.xml"/><Relationship Id="rId3" Type="http://schemas.openxmlformats.org/officeDocument/2006/relationships/vmlDrawing" Target="../drawings/vmlDrawing15.vml"/><Relationship Id="rId21" Type="http://schemas.openxmlformats.org/officeDocument/2006/relationships/ctrlProp" Target="../ctrlProps/ctrlProp536.xml"/><Relationship Id="rId34" Type="http://schemas.openxmlformats.org/officeDocument/2006/relationships/ctrlProp" Target="../ctrlProps/ctrlProp549.xml"/><Relationship Id="rId7" Type="http://schemas.openxmlformats.org/officeDocument/2006/relationships/ctrlProp" Target="../ctrlProps/ctrlProp522.xml"/><Relationship Id="rId12" Type="http://schemas.openxmlformats.org/officeDocument/2006/relationships/ctrlProp" Target="../ctrlProps/ctrlProp527.xml"/><Relationship Id="rId17" Type="http://schemas.openxmlformats.org/officeDocument/2006/relationships/ctrlProp" Target="../ctrlProps/ctrlProp532.xml"/><Relationship Id="rId25" Type="http://schemas.openxmlformats.org/officeDocument/2006/relationships/ctrlProp" Target="../ctrlProps/ctrlProp540.xml"/><Relationship Id="rId33" Type="http://schemas.openxmlformats.org/officeDocument/2006/relationships/ctrlProp" Target="../ctrlProps/ctrlProp548.xml"/><Relationship Id="rId38" Type="http://schemas.openxmlformats.org/officeDocument/2006/relationships/ctrlProp" Target="../ctrlProps/ctrlProp553.xml"/><Relationship Id="rId2" Type="http://schemas.openxmlformats.org/officeDocument/2006/relationships/drawing" Target="../drawings/drawing17.xml"/><Relationship Id="rId16" Type="http://schemas.openxmlformats.org/officeDocument/2006/relationships/ctrlProp" Target="../ctrlProps/ctrlProp531.xml"/><Relationship Id="rId20" Type="http://schemas.openxmlformats.org/officeDocument/2006/relationships/ctrlProp" Target="../ctrlProps/ctrlProp535.xml"/><Relationship Id="rId29" Type="http://schemas.openxmlformats.org/officeDocument/2006/relationships/ctrlProp" Target="../ctrlProps/ctrlProp544.xml"/><Relationship Id="rId1" Type="http://schemas.openxmlformats.org/officeDocument/2006/relationships/printerSettings" Target="../printerSettings/printerSettings21.bin"/><Relationship Id="rId6" Type="http://schemas.openxmlformats.org/officeDocument/2006/relationships/ctrlProp" Target="../ctrlProps/ctrlProp521.xml"/><Relationship Id="rId11" Type="http://schemas.openxmlformats.org/officeDocument/2006/relationships/ctrlProp" Target="../ctrlProps/ctrlProp526.xml"/><Relationship Id="rId24" Type="http://schemas.openxmlformats.org/officeDocument/2006/relationships/ctrlProp" Target="../ctrlProps/ctrlProp539.xml"/><Relationship Id="rId32" Type="http://schemas.openxmlformats.org/officeDocument/2006/relationships/ctrlProp" Target="../ctrlProps/ctrlProp547.xml"/><Relationship Id="rId37" Type="http://schemas.openxmlformats.org/officeDocument/2006/relationships/ctrlProp" Target="../ctrlProps/ctrlProp552.xml"/><Relationship Id="rId5" Type="http://schemas.openxmlformats.org/officeDocument/2006/relationships/ctrlProp" Target="../ctrlProps/ctrlProp520.xml"/><Relationship Id="rId15" Type="http://schemas.openxmlformats.org/officeDocument/2006/relationships/ctrlProp" Target="../ctrlProps/ctrlProp530.xml"/><Relationship Id="rId23" Type="http://schemas.openxmlformats.org/officeDocument/2006/relationships/ctrlProp" Target="../ctrlProps/ctrlProp538.xml"/><Relationship Id="rId28" Type="http://schemas.openxmlformats.org/officeDocument/2006/relationships/ctrlProp" Target="../ctrlProps/ctrlProp543.xml"/><Relationship Id="rId36" Type="http://schemas.openxmlformats.org/officeDocument/2006/relationships/ctrlProp" Target="../ctrlProps/ctrlProp551.xml"/><Relationship Id="rId10" Type="http://schemas.openxmlformats.org/officeDocument/2006/relationships/ctrlProp" Target="../ctrlProps/ctrlProp525.xml"/><Relationship Id="rId19" Type="http://schemas.openxmlformats.org/officeDocument/2006/relationships/ctrlProp" Target="../ctrlProps/ctrlProp534.xml"/><Relationship Id="rId31" Type="http://schemas.openxmlformats.org/officeDocument/2006/relationships/ctrlProp" Target="../ctrlProps/ctrlProp546.xml"/><Relationship Id="rId4" Type="http://schemas.openxmlformats.org/officeDocument/2006/relationships/ctrlProp" Target="../ctrlProps/ctrlProp519.xml"/><Relationship Id="rId9" Type="http://schemas.openxmlformats.org/officeDocument/2006/relationships/ctrlProp" Target="../ctrlProps/ctrlProp524.xml"/><Relationship Id="rId14" Type="http://schemas.openxmlformats.org/officeDocument/2006/relationships/ctrlProp" Target="../ctrlProps/ctrlProp529.xml"/><Relationship Id="rId22" Type="http://schemas.openxmlformats.org/officeDocument/2006/relationships/ctrlProp" Target="../ctrlProps/ctrlProp537.xml"/><Relationship Id="rId27" Type="http://schemas.openxmlformats.org/officeDocument/2006/relationships/ctrlProp" Target="../ctrlProps/ctrlProp542.xml"/><Relationship Id="rId30" Type="http://schemas.openxmlformats.org/officeDocument/2006/relationships/ctrlProp" Target="../ctrlProps/ctrlProp545.xml"/><Relationship Id="rId35" Type="http://schemas.openxmlformats.org/officeDocument/2006/relationships/ctrlProp" Target="../ctrlProps/ctrlProp550.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559.xml"/><Relationship Id="rId13" Type="http://schemas.openxmlformats.org/officeDocument/2006/relationships/ctrlProp" Target="../ctrlProps/ctrlProp564.xml"/><Relationship Id="rId3" Type="http://schemas.openxmlformats.org/officeDocument/2006/relationships/vmlDrawing" Target="../drawings/vmlDrawing16.vml"/><Relationship Id="rId7" Type="http://schemas.openxmlformats.org/officeDocument/2006/relationships/ctrlProp" Target="../ctrlProps/ctrlProp558.xml"/><Relationship Id="rId12" Type="http://schemas.openxmlformats.org/officeDocument/2006/relationships/ctrlProp" Target="../ctrlProps/ctrlProp563.xml"/><Relationship Id="rId2" Type="http://schemas.openxmlformats.org/officeDocument/2006/relationships/drawing" Target="../drawings/drawing18.xml"/><Relationship Id="rId1" Type="http://schemas.openxmlformats.org/officeDocument/2006/relationships/printerSettings" Target="../printerSettings/printerSettings22.bin"/><Relationship Id="rId6" Type="http://schemas.openxmlformats.org/officeDocument/2006/relationships/ctrlProp" Target="../ctrlProps/ctrlProp557.xml"/><Relationship Id="rId11" Type="http://schemas.openxmlformats.org/officeDocument/2006/relationships/ctrlProp" Target="../ctrlProps/ctrlProp562.xml"/><Relationship Id="rId5" Type="http://schemas.openxmlformats.org/officeDocument/2006/relationships/ctrlProp" Target="../ctrlProps/ctrlProp556.xml"/><Relationship Id="rId10" Type="http://schemas.openxmlformats.org/officeDocument/2006/relationships/ctrlProp" Target="../ctrlProps/ctrlProp561.xml"/><Relationship Id="rId4" Type="http://schemas.openxmlformats.org/officeDocument/2006/relationships/ctrlProp" Target="../ctrlProps/ctrlProp555.xml"/><Relationship Id="rId9" Type="http://schemas.openxmlformats.org/officeDocument/2006/relationships/ctrlProp" Target="../ctrlProps/ctrlProp560.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569.xml"/><Relationship Id="rId13" Type="http://schemas.openxmlformats.org/officeDocument/2006/relationships/ctrlProp" Target="../ctrlProps/ctrlProp574.xml"/><Relationship Id="rId18" Type="http://schemas.openxmlformats.org/officeDocument/2006/relationships/ctrlProp" Target="../ctrlProps/ctrlProp579.xml"/><Relationship Id="rId26" Type="http://schemas.openxmlformats.org/officeDocument/2006/relationships/ctrlProp" Target="../ctrlProps/ctrlProp587.xml"/><Relationship Id="rId39" Type="http://schemas.openxmlformats.org/officeDocument/2006/relationships/ctrlProp" Target="../ctrlProps/ctrlProp600.xml"/><Relationship Id="rId3" Type="http://schemas.openxmlformats.org/officeDocument/2006/relationships/vmlDrawing" Target="../drawings/vmlDrawing17.vml"/><Relationship Id="rId21" Type="http://schemas.openxmlformats.org/officeDocument/2006/relationships/ctrlProp" Target="../ctrlProps/ctrlProp582.xml"/><Relationship Id="rId34" Type="http://schemas.openxmlformats.org/officeDocument/2006/relationships/ctrlProp" Target="../ctrlProps/ctrlProp595.xml"/><Relationship Id="rId42" Type="http://schemas.openxmlformats.org/officeDocument/2006/relationships/ctrlProp" Target="../ctrlProps/ctrlProp603.xml"/><Relationship Id="rId47" Type="http://schemas.openxmlformats.org/officeDocument/2006/relationships/ctrlProp" Target="../ctrlProps/ctrlProp608.xml"/><Relationship Id="rId7" Type="http://schemas.openxmlformats.org/officeDocument/2006/relationships/ctrlProp" Target="../ctrlProps/ctrlProp568.xml"/><Relationship Id="rId12" Type="http://schemas.openxmlformats.org/officeDocument/2006/relationships/ctrlProp" Target="../ctrlProps/ctrlProp573.xml"/><Relationship Id="rId17" Type="http://schemas.openxmlformats.org/officeDocument/2006/relationships/ctrlProp" Target="../ctrlProps/ctrlProp578.xml"/><Relationship Id="rId25" Type="http://schemas.openxmlformats.org/officeDocument/2006/relationships/ctrlProp" Target="../ctrlProps/ctrlProp586.xml"/><Relationship Id="rId33" Type="http://schemas.openxmlformats.org/officeDocument/2006/relationships/ctrlProp" Target="../ctrlProps/ctrlProp594.xml"/><Relationship Id="rId38" Type="http://schemas.openxmlformats.org/officeDocument/2006/relationships/ctrlProp" Target="../ctrlProps/ctrlProp599.xml"/><Relationship Id="rId46" Type="http://schemas.openxmlformats.org/officeDocument/2006/relationships/ctrlProp" Target="../ctrlProps/ctrlProp607.xml"/><Relationship Id="rId2" Type="http://schemas.openxmlformats.org/officeDocument/2006/relationships/drawing" Target="../drawings/drawing19.xml"/><Relationship Id="rId16" Type="http://schemas.openxmlformats.org/officeDocument/2006/relationships/ctrlProp" Target="../ctrlProps/ctrlProp577.xml"/><Relationship Id="rId20" Type="http://schemas.openxmlformats.org/officeDocument/2006/relationships/ctrlProp" Target="../ctrlProps/ctrlProp581.xml"/><Relationship Id="rId29" Type="http://schemas.openxmlformats.org/officeDocument/2006/relationships/ctrlProp" Target="../ctrlProps/ctrlProp590.xml"/><Relationship Id="rId41" Type="http://schemas.openxmlformats.org/officeDocument/2006/relationships/ctrlProp" Target="../ctrlProps/ctrlProp602.xml"/><Relationship Id="rId1" Type="http://schemas.openxmlformats.org/officeDocument/2006/relationships/printerSettings" Target="../printerSettings/printerSettings23.bin"/><Relationship Id="rId6" Type="http://schemas.openxmlformats.org/officeDocument/2006/relationships/ctrlProp" Target="../ctrlProps/ctrlProp567.xml"/><Relationship Id="rId11" Type="http://schemas.openxmlformats.org/officeDocument/2006/relationships/ctrlProp" Target="../ctrlProps/ctrlProp572.xml"/><Relationship Id="rId24" Type="http://schemas.openxmlformats.org/officeDocument/2006/relationships/ctrlProp" Target="../ctrlProps/ctrlProp585.xml"/><Relationship Id="rId32" Type="http://schemas.openxmlformats.org/officeDocument/2006/relationships/ctrlProp" Target="../ctrlProps/ctrlProp593.xml"/><Relationship Id="rId37" Type="http://schemas.openxmlformats.org/officeDocument/2006/relationships/ctrlProp" Target="../ctrlProps/ctrlProp598.xml"/><Relationship Id="rId40" Type="http://schemas.openxmlformats.org/officeDocument/2006/relationships/ctrlProp" Target="../ctrlProps/ctrlProp601.xml"/><Relationship Id="rId45" Type="http://schemas.openxmlformats.org/officeDocument/2006/relationships/ctrlProp" Target="../ctrlProps/ctrlProp606.xml"/><Relationship Id="rId5" Type="http://schemas.openxmlformats.org/officeDocument/2006/relationships/ctrlProp" Target="../ctrlProps/ctrlProp566.xml"/><Relationship Id="rId15" Type="http://schemas.openxmlformats.org/officeDocument/2006/relationships/ctrlProp" Target="../ctrlProps/ctrlProp576.xml"/><Relationship Id="rId23" Type="http://schemas.openxmlformats.org/officeDocument/2006/relationships/ctrlProp" Target="../ctrlProps/ctrlProp584.xml"/><Relationship Id="rId28" Type="http://schemas.openxmlformats.org/officeDocument/2006/relationships/ctrlProp" Target="../ctrlProps/ctrlProp589.xml"/><Relationship Id="rId36" Type="http://schemas.openxmlformats.org/officeDocument/2006/relationships/ctrlProp" Target="../ctrlProps/ctrlProp597.xml"/><Relationship Id="rId10" Type="http://schemas.openxmlformats.org/officeDocument/2006/relationships/ctrlProp" Target="../ctrlProps/ctrlProp571.xml"/><Relationship Id="rId19" Type="http://schemas.openxmlformats.org/officeDocument/2006/relationships/ctrlProp" Target="../ctrlProps/ctrlProp580.xml"/><Relationship Id="rId31" Type="http://schemas.openxmlformats.org/officeDocument/2006/relationships/ctrlProp" Target="../ctrlProps/ctrlProp592.xml"/><Relationship Id="rId44" Type="http://schemas.openxmlformats.org/officeDocument/2006/relationships/ctrlProp" Target="../ctrlProps/ctrlProp605.xml"/><Relationship Id="rId4" Type="http://schemas.openxmlformats.org/officeDocument/2006/relationships/ctrlProp" Target="../ctrlProps/ctrlProp565.xml"/><Relationship Id="rId9" Type="http://schemas.openxmlformats.org/officeDocument/2006/relationships/ctrlProp" Target="../ctrlProps/ctrlProp570.xml"/><Relationship Id="rId14" Type="http://schemas.openxmlformats.org/officeDocument/2006/relationships/ctrlProp" Target="../ctrlProps/ctrlProp575.xml"/><Relationship Id="rId22" Type="http://schemas.openxmlformats.org/officeDocument/2006/relationships/ctrlProp" Target="../ctrlProps/ctrlProp583.xml"/><Relationship Id="rId27" Type="http://schemas.openxmlformats.org/officeDocument/2006/relationships/ctrlProp" Target="../ctrlProps/ctrlProp588.xml"/><Relationship Id="rId30" Type="http://schemas.openxmlformats.org/officeDocument/2006/relationships/ctrlProp" Target="../ctrlProps/ctrlProp591.xml"/><Relationship Id="rId35" Type="http://schemas.openxmlformats.org/officeDocument/2006/relationships/ctrlProp" Target="../ctrlProps/ctrlProp596.xml"/><Relationship Id="rId43" Type="http://schemas.openxmlformats.org/officeDocument/2006/relationships/ctrlProp" Target="../ctrlProps/ctrlProp604.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613.xml"/><Relationship Id="rId13" Type="http://schemas.openxmlformats.org/officeDocument/2006/relationships/ctrlProp" Target="../ctrlProps/ctrlProp618.xml"/><Relationship Id="rId3" Type="http://schemas.openxmlformats.org/officeDocument/2006/relationships/vmlDrawing" Target="../drawings/vmlDrawing18.vml"/><Relationship Id="rId7" Type="http://schemas.openxmlformats.org/officeDocument/2006/relationships/ctrlProp" Target="../ctrlProps/ctrlProp612.xml"/><Relationship Id="rId12" Type="http://schemas.openxmlformats.org/officeDocument/2006/relationships/ctrlProp" Target="../ctrlProps/ctrlProp617.xml"/><Relationship Id="rId2" Type="http://schemas.openxmlformats.org/officeDocument/2006/relationships/drawing" Target="../drawings/drawing20.xml"/><Relationship Id="rId1" Type="http://schemas.openxmlformats.org/officeDocument/2006/relationships/printerSettings" Target="../printerSettings/printerSettings24.bin"/><Relationship Id="rId6" Type="http://schemas.openxmlformats.org/officeDocument/2006/relationships/ctrlProp" Target="../ctrlProps/ctrlProp611.xml"/><Relationship Id="rId11" Type="http://schemas.openxmlformats.org/officeDocument/2006/relationships/ctrlProp" Target="../ctrlProps/ctrlProp616.xml"/><Relationship Id="rId5" Type="http://schemas.openxmlformats.org/officeDocument/2006/relationships/ctrlProp" Target="../ctrlProps/ctrlProp610.xml"/><Relationship Id="rId10" Type="http://schemas.openxmlformats.org/officeDocument/2006/relationships/ctrlProp" Target="../ctrlProps/ctrlProp615.xml"/><Relationship Id="rId4" Type="http://schemas.openxmlformats.org/officeDocument/2006/relationships/ctrlProp" Target="../ctrlProps/ctrlProp609.xml"/><Relationship Id="rId9" Type="http://schemas.openxmlformats.org/officeDocument/2006/relationships/ctrlProp" Target="../ctrlProps/ctrlProp614.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623.xml"/><Relationship Id="rId13" Type="http://schemas.openxmlformats.org/officeDocument/2006/relationships/ctrlProp" Target="../ctrlProps/ctrlProp628.xml"/><Relationship Id="rId3" Type="http://schemas.openxmlformats.org/officeDocument/2006/relationships/vmlDrawing" Target="../drawings/vmlDrawing19.vml"/><Relationship Id="rId7" Type="http://schemas.openxmlformats.org/officeDocument/2006/relationships/ctrlProp" Target="../ctrlProps/ctrlProp622.xml"/><Relationship Id="rId12" Type="http://schemas.openxmlformats.org/officeDocument/2006/relationships/ctrlProp" Target="../ctrlProps/ctrlProp627.xml"/><Relationship Id="rId2" Type="http://schemas.openxmlformats.org/officeDocument/2006/relationships/drawing" Target="../drawings/drawing21.xml"/><Relationship Id="rId1" Type="http://schemas.openxmlformats.org/officeDocument/2006/relationships/printerSettings" Target="../printerSettings/printerSettings25.bin"/><Relationship Id="rId6" Type="http://schemas.openxmlformats.org/officeDocument/2006/relationships/ctrlProp" Target="../ctrlProps/ctrlProp621.xml"/><Relationship Id="rId11" Type="http://schemas.openxmlformats.org/officeDocument/2006/relationships/ctrlProp" Target="../ctrlProps/ctrlProp626.xml"/><Relationship Id="rId5" Type="http://schemas.openxmlformats.org/officeDocument/2006/relationships/ctrlProp" Target="../ctrlProps/ctrlProp620.xml"/><Relationship Id="rId15" Type="http://schemas.openxmlformats.org/officeDocument/2006/relationships/ctrlProp" Target="../ctrlProps/ctrlProp630.xml"/><Relationship Id="rId10" Type="http://schemas.openxmlformats.org/officeDocument/2006/relationships/ctrlProp" Target="../ctrlProps/ctrlProp625.xml"/><Relationship Id="rId4" Type="http://schemas.openxmlformats.org/officeDocument/2006/relationships/ctrlProp" Target="../ctrlProps/ctrlProp619.xml"/><Relationship Id="rId9" Type="http://schemas.openxmlformats.org/officeDocument/2006/relationships/ctrlProp" Target="../ctrlProps/ctrlProp624.xml"/><Relationship Id="rId14" Type="http://schemas.openxmlformats.org/officeDocument/2006/relationships/ctrlProp" Target="../ctrlProps/ctrlProp629.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640.xml"/><Relationship Id="rId18" Type="http://schemas.openxmlformats.org/officeDocument/2006/relationships/ctrlProp" Target="../ctrlProps/ctrlProp645.xml"/><Relationship Id="rId26" Type="http://schemas.openxmlformats.org/officeDocument/2006/relationships/ctrlProp" Target="../ctrlProps/ctrlProp653.xml"/><Relationship Id="rId39" Type="http://schemas.openxmlformats.org/officeDocument/2006/relationships/ctrlProp" Target="../ctrlProps/ctrlProp666.xml"/><Relationship Id="rId21" Type="http://schemas.openxmlformats.org/officeDocument/2006/relationships/ctrlProp" Target="../ctrlProps/ctrlProp648.xml"/><Relationship Id="rId34" Type="http://schemas.openxmlformats.org/officeDocument/2006/relationships/ctrlProp" Target="../ctrlProps/ctrlProp661.xml"/><Relationship Id="rId42" Type="http://schemas.openxmlformats.org/officeDocument/2006/relationships/ctrlProp" Target="../ctrlProps/ctrlProp669.xml"/><Relationship Id="rId47" Type="http://schemas.openxmlformats.org/officeDocument/2006/relationships/ctrlProp" Target="../ctrlProps/ctrlProp674.xml"/><Relationship Id="rId50" Type="http://schemas.openxmlformats.org/officeDocument/2006/relationships/ctrlProp" Target="../ctrlProps/ctrlProp677.xml"/><Relationship Id="rId55" Type="http://schemas.openxmlformats.org/officeDocument/2006/relationships/ctrlProp" Target="../ctrlProps/ctrlProp682.xml"/><Relationship Id="rId63" Type="http://schemas.openxmlformats.org/officeDocument/2006/relationships/ctrlProp" Target="../ctrlProps/ctrlProp690.xml"/><Relationship Id="rId68" Type="http://schemas.openxmlformats.org/officeDocument/2006/relationships/ctrlProp" Target="../ctrlProps/ctrlProp695.xml"/><Relationship Id="rId76" Type="http://schemas.openxmlformats.org/officeDocument/2006/relationships/comments" Target="../comments7.xml"/><Relationship Id="rId7" Type="http://schemas.openxmlformats.org/officeDocument/2006/relationships/ctrlProp" Target="../ctrlProps/ctrlProp634.xml"/><Relationship Id="rId71" Type="http://schemas.openxmlformats.org/officeDocument/2006/relationships/ctrlProp" Target="../ctrlProps/ctrlProp698.xml"/><Relationship Id="rId2" Type="http://schemas.openxmlformats.org/officeDocument/2006/relationships/drawing" Target="../drawings/drawing22.xml"/><Relationship Id="rId16" Type="http://schemas.openxmlformats.org/officeDocument/2006/relationships/ctrlProp" Target="../ctrlProps/ctrlProp643.xml"/><Relationship Id="rId29" Type="http://schemas.openxmlformats.org/officeDocument/2006/relationships/ctrlProp" Target="../ctrlProps/ctrlProp656.xml"/><Relationship Id="rId11" Type="http://schemas.openxmlformats.org/officeDocument/2006/relationships/ctrlProp" Target="../ctrlProps/ctrlProp638.xml"/><Relationship Id="rId24" Type="http://schemas.openxmlformats.org/officeDocument/2006/relationships/ctrlProp" Target="../ctrlProps/ctrlProp651.xml"/><Relationship Id="rId32" Type="http://schemas.openxmlformats.org/officeDocument/2006/relationships/ctrlProp" Target="../ctrlProps/ctrlProp659.xml"/><Relationship Id="rId37" Type="http://schemas.openxmlformats.org/officeDocument/2006/relationships/ctrlProp" Target="../ctrlProps/ctrlProp664.xml"/><Relationship Id="rId40" Type="http://schemas.openxmlformats.org/officeDocument/2006/relationships/ctrlProp" Target="../ctrlProps/ctrlProp667.xml"/><Relationship Id="rId45" Type="http://schemas.openxmlformats.org/officeDocument/2006/relationships/ctrlProp" Target="../ctrlProps/ctrlProp672.xml"/><Relationship Id="rId53" Type="http://schemas.openxmlformats.org/officeDocument/2006/relationships/ctrlProp" Target="../ctrlProps/ctrlProp680.xml"/><Relationship Id="rId58" Type="http://schemas.openxmlformats.org/officeDocument/2006/relationships/ctrlProp" Target="../ctrlProps/ctrlProp685.xml"/><Relationship Id="rId66" Type="http://schemas.openxmlformats.org/officeDocument/2006/relationships/ctrlProp" Target="../ctrlProps/ctrlProp693.xml"/><Relationship Id="rId74" Type="http://schemas.openxmlformats.org/officeDocument/2006/relationships/ctrlProp" Target="../ctrlProps/ctrlProp701.xml"/><Relationship Id="rId5" Type="http://schemas.openxmlformats.org/officeDocument/2006/relationships/ctrlProp" Target="../ctrlProps/ctrlProp632.xml"/><Relationship Id="rId15" Type="http://schemas.openxmlformats.org/officeDocument/2006/relationships/ctrlProp" Target="../ctrlProps/ctrlProp642.xml"/><Relationship Id="rId23" Type="http://schemas.openxmlformats.org/officeDocument/2006/relationships/ctrlProp" Target="../ctrlProps/ctrlProp650.xml"/><Relationship Id="rId28" Type="http://schemas.openxmlformats.org/officeDocument/2006/relationships/ctrlProp" Target="../ctrlProps/ctrlProp655.xml"/><Relationship Id="rId36" Type="http://schemas.openxmlformats.org/officeDocument/2006/relationships/ctrlProp" Target="../ctrlProps/ctrlProp663.xml"/><Relationship Id="rId49" Type="http://schemas.openxmlformats.org/officeDocument/2006/relationships/ctrlProp" Target="../ctrlProps/ctrlProp676.xml"/><Relationship Id="rId57" Type="http://schemas.openxmlformats.org/officeDocument/2006/relationships/ctrlProp" Target="../ctrlProps/ctrlProp684.xml"/><Relationship Id="rId61" Type="http://schemas.openxmlformats.org/officeDocument/2006/relationships/ctrlProp" Target="../ctrlProps/ctrlProp688.xml"/><Relationship Id="rId10" Type="http://schemas.openxmlformats.org/officeDocument/2006/relationships/ctrlProp" Target="../ctrlProps/ctrlProp637.xml"/><Relationship Id="rId19" Type="http://schemas.openxmlformats.org/officeDocument/2006/relationships/ctrlProp" Target="../ctrlProps/ctrlProp646.xml"/><Relationship Id="rId31" Type="http://schemas.openxmlformats.org/officeDocument/2006/relationships/ctrlProp" Target="../ctrlProps/ctrlProp658.xml"/><Relationship Id="rId44" Type="http://schemas.openxmlformats.org/officeDocument/2006/relationships/ctrlProp" Target="../ctrlProps/ctrlProp671.xml"/><Relationship Id="rId52" Type="http://schemas.openxmlformats.org/officeDocument/2006/relationships/ctrlProp" Target="../ctrlProps/ctrlProp679.xml"/><Relationship Id="rId60" Type="http://schemas.openxmlformats.org/officeDocument/2006/relationships/ctrlProp" Target="../ctrlProps/ctrlProp687.xml"/><Relationship Id="rId65" Type="http://schemas.openxmlformats.org/officeDocument/2006/relationships/ctrlProp" Target="../ctrlProps/ctrlProp692.xml"/><Relationship Id="rId73" Type="http://schemas.openxmlformats.org/officeDocument/2006/relationships/ctrlProp" Target="../ctrlProps/ctrlProp700.xml"/><Relationship Id="rId4" Type="http://schemas.openxmlformats.org/officeDocument/2006/relationships/ctrlProp" Target="../ctrlProps/ctrlProp631.xml"/><Relationship Id="rId9" Type="http://schemas.openxmlformats.org/officeDocument/2006/relationships/ctrlProp" Target="../ctrlProps/ctrlProp636.xml"/><Relationship Id="rId14" Type="http://schemas.openxmlformats.org/officeDocument/2006/relationships/ctrlProp" Target="../ctrlProps/ctrlProp641.xml"/><Relationship Id="rId22" Type="http://schemas.openxmlformats.org/officeDocument/2006/relationships/ctrlProp" Target="../ctrlProps/ctrlProp649.xml"/><Relationship Id="rId27" Type="http://schemas.openxmlformats.org/officeDocument/2006/relationships/ctrlProp" Target="../ctrlProps/ctrlProp654.xml"/><Relationship Id="rId30" Type="http://schemas.openxmlformats.org/officeDocument/2006/relationships/ctrlProp" Target="../ctrlProps/ctrlProp657.xml"/><Relationship Id="rId35" Type="http://schemas.openxmlformats.org/officeDocument/2006/relationships/ctrlProp" Target="../ctrlProps/ctrlProp662.xml"/><Relationship Id="rId43" Type="http://schemas.openxmlformats.org/officeDocument/2006/relationships/ctrlProp" Target="../ctrlProps/ctrlProp670.xml"/><Relationship Id="rId48" Type="http://schemas.openxmlformats.org/officeDocument/2006/relationships/ctrlProp" Target="../ctrlProps/ctrlProp675.xml"/><Relationship Id="rId56" Type="http://schemas.openxmlformats.org/officeDocument/2006/relationships/ctrlProp" Target="../ctrlProps/ctrlProp683.xml"/><Relationship Id="rId64" Type="http://schemas.openxmlformats.org/officeDocument/2006/relationships/ctrlProp" Target="../ctrlProps/ctrlProp691.xml"/><Relationship Id="rId69" Type="http://schemas.openxmlformats.org/officeDocument/2006/relationships/ctrlProp" Target="../ctrlProps/ctrlProp696.xml"/><Relationship Id="rId8" Type="http://schemas.openxmlformats.org/officeDocument/2006/relationships/ctrlProp" Target="../ctrlProps/ctrlProp635.xml"/><Relationship Id="rId51" Type="http://schemas.openxmlformats.org/officeDocument/2006/relationships/ctrlProp" Target="../ctrlProps/ctrlProp678.xml"/><Relationship Id="rId72" Type="http://schemas.openxmlformats.org/officeDocument/2006/relationships/ctrlProp" Target="../ctrlProps/ctrlProp699.xml"/><Relationship Id="rId3" Type="http://schemas.openxmlformats.org/officeDocument/2006/relationships/vmlDrawing" Target="../drawings/vmlDrawing21.vml"/><Relationship Id="rId12" Type="http://schemas.openxmlformats.org/officeDocument/2006/relationships/ctrlProp" Target="../ctrlProps/ctrlProp639.xml"/><Relationship Id="rId17" Type="http://schemas.openxmlformats.org/officeDocument/2006/relationships/ctrlProp" Target="../ctrlProps/ctrlProp644.xml"/><Relationship Id="rId25" Type="http://schemas.openxmlformats.org/officeDocument/2006/relationships/ctrlProp" Target="../ctrlProps/ctrlProp652.xml"/><Relationship Id="rId33" Type="http://schemas.openxmlformats.org/officeDocument/2006/relationships/ctrlProp" Target="../ctrlProps/ctrlProp660.xml"/><Relationship Id="rId38" Type="http://schemas.openxmlformats.org/officeDocument/2006/relationships/ctrlProp" Target="../ctrlProps/ctrlProp665.xml"/><Relationship Id="rId46" Type="http://schemas.openxmlformats.org/officeDocument/2006/relationships/ctrlProp" Target="../ctrlProps/ctrlProp673.xml"/><Relationship Id="rId59" Type="http://schemas.openxmlformats.org/officeDocument/2006/relationships/ctrlProp" Target="../ctrlProps/ctrlProp686.xml"/><Relationship Id="rId67" Type="http://schemas.openxmlformats.org/officeDocument/2006/relationships/ctrlProp" Target="../ctrlProps/ctrlProp694.xml"/><Relationship Id="rId20" Type="http://schemas.openxmlformats.org/officeDocument/2006/relationships/ctrlProp" Target="../ctrlProps/ctrlProp647.xml"/><Relationship Id="rId41" Type="http://schemas.openxmlformats.org/officeDocument/2006/relationships/ctrlProp" Target="../ctrlProps/ctrlProp668.xml"/><Relationship Id="rId54" Type="http://schemas.openxmlformats.org/officeDocument/2006/relationships/ctrlProp" Target="../ctrlProps/ctrlProp681.xml"/><Relationship Id="rId62" Type="http://schemas.openxmlformats.org/officeDocument/2006/relationships/ctrlProp" Target="../ctrlProps/ctrlProp689.xml"/><Relationship Id="rId70" Type="http://schemas.openxmlformats.org/officeDocument/2006/relationships/ctrlProp" Target="../ctrlProps/ctrlProp697.xml"/><Relationship Id="rId75" Type="http://schemas.openxmlformats.org/officeDocument/2006/relationships/ctrlProp" Target="../ctrlProps/ctrlProp702.xml"/><Relationship Id="rId1" Type="http://schemas.openxmlformats.org/officeDocument/2006/relationships/printerSettings" Target="../printerSettings/printerSettings29.bin"/><Relationship Id="rId6" Type="http://schemas.openxmlformats.org/officeDocument/2006/relationships/ctrlProp" Target="../ctrlProps/ctrlProp63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707.xml"/><Relationship Id="rId13" Type="http://schemas.openxmlformats.org/officeDocument/2006/relationships/ctrlProp" Target="../ctrlProps/ctrlProp712.xml"/><Relationship Id="rId18" Type="http://schemas.openxmlformats.org/officeDocument/2006/relationships/ctrlProp" Target="../ctrlProps/ctrlProp717.xml"/><Relationship Id="rId26" Type="http://schemas.openxmlformats.org/officeDocument/2006/relationships/ctrlProp" Target="../ctrlProps/ctrlProp725.xml"/><Relationship Id="rId3" Type="http://schemas.openxmlformats.org/officeDocument/2006/relationships/vmlDrawing" Target="../drawings/vmlDrawing22.vml"/><Relationship Id="rId21" Type="http://schemas.openxmlformats.org/officeDocument/2006/relationships/ctrlProp" Target="../ctrlProps/ctrlProp720.xml"/><Relationship Id="rId7" Type="http://schemas.openxmlformats.org/officeDocument/2006/relationships/ctrlProp" Target="../ctrlProps/ctrlProp706.xml"/><Relationship Id="rId12" Type="http://schemas.openxmlformats.org/officeDocument/2006/relationships/ctrlProp" Target="../ctrlProps/ctrlProp711.xml"/><Relationship Id="rId17" Type="http://schemas.openxmlformats.org/officeDocument/2006/relationships/ctrlProp" Target="../ctrlProps/ctrlProp716.xml"/><Relationship Id="rId25" Type="http://schemas.openxmlformats.org/officeDocument/2006/relationships/ctrlProp" Target="../ctrlProps/ctrlProp724.xml"/><Relationship Id="rId2" Type="http://schemas.openxmlformats.org/officeDocument/2006/relationships/drawing" Target="../drawings/drawing23.xml"/><Relationship Id="rId16" Type="http://schemas.openxmlformats.org/officeDocument/2006/relationships/ctrlProp" Target="../ctrlProps/ctrlProp715.xml"/><Relationship Id="rId20" Type="http://schemas.openxmlformats.org/officeDocument/2006/relationships/ctrlProp" Target="../ctrlProps/ctrlProp719.xml"/><Relationship Id="rId29" Type="http://schemas.openxmlformats.org/officeDocument/2006/relationships/ctrlProp" Target="../ctrlProps/ctrlProp728.xml"/><Relationship Id="rId1" Type="http://schemas.openxmlformats.org/officeDocument/2006/relationships/printerSettings" Target="../printerSettings/printerSettings30.bin"/><Relationship Id="rId6" Type="http://schemas.openxmlformats.org/officeDocument/2006/relationships/ctrlProp" Target="../ctrlProps/ctrlProp705.xml"/><Relationship Id="rId11" Type="http://schemas.openxmlformats.org/officeDocument/2006/relationships/ctrlProp" Target="../ctrlProps/ctrlProp710.xml"/><Relationship Id="rId24" Type="http://schemas.openxmlformats.org/officeDocument/2006/relationships/ctrlProp" Target="../ctrlProps/ctrlProp723.xml"/><Relationship Id="rId5" Type="http://schemas.openxmlformats.org/officeDocument/2006/relationships/ctrlProp" Target="../ctrlProps/ctrlProp704.xml"/><Relationship Id="rId15" Type="http://schemas.openxmlformats.org/officeDocument/2006/relationships/ctrlProp" Target="../ctrlProps/ctrlProp714.xml"/><Relationship Id="rId23" Type="http://schemas.openxmlformats.org/officeDocument/2006/relationships/ctrlProp" Target="../ctrlProps/ctrlProp722.xml"/><Relationship Id="rId28" Type="http://schemas.openxmlformats.org/officeDocument/2006/relationships/ctrlProp" Target="../ctrlProps/ctrlProp727.xml"/><Relationship Id="rId10" Type="http://schemas.openxmlformats.org/officeDocument/2006/relationships/ctrlProp" Target="../ctrlProps/ctrlProp709.xml"/><Relationship Id="rId19" Type="http://schemas.openxmlformats.org/officeDocument/2006/relationships/ctrlProp" Target="../ctrlProps/ctrlProp718.xml"/><Relationship Id="rId31" Type="http://schemas.openxmlformats.org/officeDocument/2006/relationships/ctrlProp" Target="../ctrlProps/ctrlProp730.xml"/><Relationship Id="rId4" Type="http://schemas.openxmlformats.org/officeDocument/2006/relationships/ctrlProp" Target="../ctrlProps/ctrlProp703.xml"/><Relationship Id="rId9" Type="http://schemas.openxmlformats.org/officeDocument/2006/relationships/ctrlProp" Target="../ctrlProps/ctrlProp708.xml"/><Relationship Id="rId14" Type="http://schemas.openxmlformats.org/officeDocument/2006/relationships/ctrlProp" Target="../ctrlProps/ctrlProp713.xml"/><Relationship Id="rId22" Type="http://schemas.openxmlformats.org/officeDocument/2006/relationships/ctrlProp" Target="../ctrlProps/ctrlProp721.xml"/><Relationship Id="rId27" Type="http://schemas.openxmlformats.org/officeDocument/2006/relationships/ctrlProp" Target="../ctrlProps/ctrlProp726.xml"/><Relationship Id="rId30" Type="http://schemas.openxmlformats.org/officeDocument/2006/relationships/ctrlProp" Target="../ctrlProps/ctrlProp729.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735.xml"/><Relationship Id="rId13" Type="http://schemas.openxmlformats.org/officeDocument/2006/relationships/ctrlProp" Target="../ctrlProps/ctrlProp740.xml"/><Relationship Id="rId3" Type="http://schemas.openxmlformats.org/officeDocument/2006/relationships/vmlDrawing" Target="../drawings/vmlDrawing23.vml"/><Relationship Id="rId7" Type="http://schemas.openxmlformats.org/officeDocument/2006/relationships/ctrlProp" Target="../ctrlProps/ctrlProp734.xml"/><Relationship Id="rId12" Type="http://schemas.openxmlformats.org/officeDocument/2006/relationships/ctrlProp" Target="../ctrlProps/ctrlProp739.xml"/><Relationship Id="rId17" Type="http://schemas.openxmlformats.org/officeDocument/2006/relationships/ctrlProp" Target="../ctrlProps/ctrlProp744.xml"/><Relationship Id="rId2" Type="http://schemas.openxmlformats.org/officeDocument/2006/relationships/drawing" Target="../drawings/drawing24.xml"/><Relationship Id="rId16" Type="http://schemas.openxmlformats.org/officeDocument/2006/relationships/ctrlProp" Target="../ctrlProps/ctrlProp743.xml"/><Relationship Id="rId1" Type="http://schemas.openxmlformats.org/officeDocument/2006/relationships/printerSettings" Target="../printerSettings/printerSettings31.bin"/><Relationship Id="rId6" Type="http://schemas.openxmlformats.org/officeDocument/2006/relationships/ctrlProp" Target="../ctrlProps/ctrlProp733.xml"/><Relationship Id="rId11" Type="http://schemas.openxmlformats.org/officeDocument/2006/relationships/ctrlProp" Target="../ctrlProps/ctrlProp738.xml"/><Relationship Id="rId5" Type="http://schemas.openxmlformats.org/officeDocument/2006/relationships/ctrlProp" Target="../ctrlProps/ctrlProp732.xml"/><Relationship Id="rId15" Type="http://schemas.openxmlformats.org/officeDocument/2006/relationships/ctrlProp" Target="../ctrlProps/ctrlProp742.xml"/><Relationship Id="rId10" Type="http://schemas.openxmlformats.org/officeDocument/2006/relationships/ctrlProp" Target="../ctrlProps/ctrlProp737.xml"/><Relationship Id="rId4" Type="http://schemas.openxmlformats.org/officeDocument/2006/relationships/ctrlProp" Target="../ctrlProps/ctrlProp731.xml"/><Relationship Id="rId9" Type="http://schemas.openxmlformats.org/officeDocument/2006/relationships/ctrlProp" Target="../ctrlProps/ctrlProp736.xml"/><Relationship Id="rId14" Type="http://schemas.openxmlformats.org/officeDocument/2006/relationships/ctrlProp" Target="../ctrlProps/ctrlProp74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749.xml"/><Relationship Id="rId13" Type="http://schemas.openxmlformats.org/officeDocument/2006/relationships/ctrlProp" Target="../ctrlProps/ctrlProp754.xml"/><Relationship Id="rId18" Type="http://schemas.openxmlformats.org/officeDocument/2006/relationships/ctrlProp" Target="../ctrlProps/ctrlProp759.xml"/><Relationship Id="rId26" Type="http://schemas.openxmlformats.org/officeDocument/2006/relationships/ctrlProp" Target="../ctrlProps/ctrlProp767.xml"/><Relationship Id="rId39" Type="http://schemas.openxmlformats.org/officeDocument/2006/relationships/ctrlProp" Target="../ctrlProps/ctrlProp780.xml"/><Relationship Id="rId3" Type="http://schemas.openxmlformats.org/officeDocument/2006/relationships/vmlDrawing" Target="../drawings/vmlDrawing24.vml"/><Relationship Id="rId21" Type="http://schemas.openxmlformats.org/officeDocument/2006/relationships/ctrlProp" Target="../ctrlProps/ctrlProp762.xml"/><Relationship Id="rId34" Type="http://schemas.openxmlformats.org/officeDocument/2006/relationships/ctrlProp" Target="../ctrlProps/ctrlProp775.xml"/><Relationship Id="rId7" Type="http://schemas.openxmlformats.org/officeDocument/2006/relationships/ctrlProp" Target="../ctrlProps/ctrlProp748.xml"/><Relationship Id="rId12" Type="http://schemas.openxmlformats.org/officeDocument/2006/relationships/ctrlProp" Target="../ctrlProps/ctrlProp753.xml"/><Relationship Id="rId17" Type="http://schemas.openxmlformats.org/officeDocument/2006/relationships/ctrlProp" Target="../ctrlProps/ctrlProp758.xml"/><Relationship Id="rId25" Type="http://schemas.openxmlformats.org/officeDocument/2006/relationships/ctrlProp" Target="../ctrlProps/ctrlProp766.xml"/><Relationship Id="rId33" Type="http://schemas.openxmlformats.org/officeDocument/2006/relationships/ctrlProp" Target="../ctrlProps/ctrlProp774.xml"/><Relationship Id="rId38" Type="http://schemas.openxmlformats.org/officeDocument/2006/relationships/ctrlProp" Target="../ctrlProps/ctrlProp779.xml"/><Relationship Id="rId2" Type="http://schemas.openxmlformats.org/officeDocument/2006/relationships/drawing" Target="../drawings/drawing25.xml"/><Relationship Id="rId16" Type="http://schemas.openxmlformats.org/officeDocument/2006/relationships/ctrlProp" Target="../ctrlProps/ctrlProp757.xml"/><Relationship Id="rId20" Type="http://schemas.openxmlformats.org/officeDocument/2006/relationships/ctrlProp" Target="../ctrlProps/ctrlProp761.xml"/><Relationship Id="rId29" Type="http://schemas.openxmlformats.org/officeDocument/2006/relationships/ctrlProp" Target="../ctrlProps/ctrlProp770.xml"/><Relationship Id="rId41" Type="http://schemas.openxmlformats.org/officeDocument/2006/relationships/ctrlProp" Target="../ctrlProps/ctrlProp782.xml"/><Relationship Id="rId1" Type="http://schemas.openxmlformats.org/officeDocument/2006/relationships/printerSettings" Target="../printerSettings/printerSettings32.bin"/><Relationship Id="rId6" Type="http://schemas.openxmlformats.org/officeDocument/2006/relationships/ctrlProp" Target="../ctrlProps/ctrlProp747.xml"/><Relationship Id="rId11" Type="http://schemas.openxmlformats.org/officeDocument/2006/relationships/ctrlProp" Target="../ctrlProps/ctrlProp752.xml"/><Relationship Id="rId24" Type="http://schemas.openxmlformats.org/officeDocument/2006/relationships/ctrlProp" Target="../ctrlProps/ctrlProp765.xml"/><Relationship Id="rId32" Type="http://schemas.openxmlformats.org/officeDocument/2006/relationships/ctrlProp" Target="../ctrlProps/ctrlProp773.xml"/><Relationship Id="rId37" Type="http://schemas.openxmlformats.org/officeDocument/2006/relationships/ctrlProp" Target="../ctrlProps/ctrlProp778.xml"/><Relationship Id="rId40" Type="http://schemas.openxmlformats.org/officeDocument/2006/relationships/ctrlProp" Target="../ctrlProps/ctrlProp781.xml"/><Relationship Id="rId5" Type="http://schemas.openxmlformats.org/officeDocument/2006/relationships/ctrlProp" Target="../ctrlProps/ctrlProp746.xml"/><Relationship Id="rId15" Type="http://schemas.openxmlformats.org/officeDocument/2006/relationships/ctrlProp" Target="../ctrlProps/ctrlProp756.xml"/><Relationship Id="rId23" Type="http://schemas.openxmlformats.org/officeDocument/2006/relationships/ctrlProp" Target="../ctrlProps/ctrlProp764.xml"/><Relationship Id="rId28" Type="http://schemas.openxmlformats.org/officeDocument/2006/relationships/ctrlProp" Target="../ctrlProps/ctrlProp769.xml"/><Relationship Id="rId36" Type="http://schemas.openxmlformats.org/officeDocument/2006/relationships/ctrlProp" Target="../ctrlProps/ctrlProp777.xml"/><Relationship Id="rId10" Type="http://schemas.openxmlformats.org/officeDocument/2006/relationships/ctrlProp" Target="../ctrlProps/ctrlProp751.xml"/><Relationship Id="rId19" Type="http://schemas.openxmlformats.org/officeDocument/2006/relationships/ctrlProp" Target="../ctrlProps/ctrlProp760.xml"/><Relationship Id="rId31" Type="http://schemas.openxmlformats.org/officeDocument/2006/relationships/ctrlProp" Target="../ctrlProps/ctrlProp772.xml"/><Relationship Id="rId4" Type="http://schemas.openxmlformats.org/officeDocument/2006/relationships/ctrlProp" Target="../ctrlProps/ctrlProp745.xml"/><Relationship Id="rId9" Type="http://schemas.openxmlformats.org/officeDocument/2006/relationships/ctrlProp" Target="../ctrlProps/ctrlProp750.xml"/><Relationship Id="rId14" Type="http://schemas.openxmlformats.org/officeDocument/2006/relationships/ctrlProp" Target="../ctrlProps/ctrlProp755.xml"/><Relationship Id="rId22" Type="http://schemas.openxmlformats.org/officeDocument/2006/relationships/ctrlProp" Target="../ctrlProps/ctrlProp763.xml"/><Relationship Id="rId27" Type="http://schemas.openxmlformats.org/officeDocument/2006/relationships/ctrlProp" Target="../ctrlProps/ctrlProp768.xml"/><Relationship Id="rId30" Type="http://schemas.openxmlformats.org/officeDocument/2006/relationships/ctrlProp" Target="../ctrlProps/ctrlProp771.xml"/><Relationship Id="rId35" Type="http://schemas.openxmlformats.org/officeDocument/2006/relationships/ctrlProp" Target="../ctrlProps/ctrlProp776.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787.xml"/><Relationship Id="rId13" Type="http://schemas.openxmlformats.org/officeDocument/2006/relationships/ctrlProp" Target="../ctrlProps/ctrlProp792.xml"/><Relationship Id="rId18" Type="http://schemas.openxmlformats.org/officeDocument/2006/relationships/ctrlProp" Target="../ctrlProps/ctrlProp797.xml"/><Relationship Id="rId26" Type="http://schemas.openxmlformats.org/officeDocument/2006/relationships/ctrlProp" Target="../ctrlProps/ctrlProp805.xml"/><Relationship Id="rId39" Type="http://schemas.openxmlformats.org/officeDocument/2006/relationships/ctrlProp" Target="../ctrlProps/ctrlProp818.xml"/><Relationship Id="rId3" Type="http://schemas.openxmlformats.org/officeDocument/2006/relationships/vmlDrawing" Target="../drawings/vmlDrawing25.vml"/><Relationship Id="rId21" Type="http://schemas.openxmlformats.org/officeDocument/2006/relationships/ctrlProp" Target="../ctrlProps/ctrlProp800.xml"/><Relationship Id="rId34" Type="http://schemas.openxmlformats.org/officeDocument/2006/relationships/ctrlProp" Target="../ctrlProps/ctrlProp813.xml"/><Relationship Id="rId42" Type="http://schemas.openxmlformats.org/officeDocument/2006/relationships/ctrlProp" Target="../ctrlProps/ctrlProp821.xml"/><Relationship Id="rId7" Type="http://schemas.openxmlformats.org/officeDocument/2006/relationships/ctrlProp" Target="../ctrlProps/ctrlProp786.xml"/><Relationship Id="rId12" Type="http://schemas.openxmlformats.org/officeDocument/2006/relationships/ctrlProp" Target="../ctrlProps/ctrlProp791.xml"/><Relationship Id="rId17" Type="http://schemas.openxmlformats.org/officeDocument/2006/relationships/ctrlProp" Target="../ctrlProps/ctrlProp796.xml"/><Relationship Id="rId25" Type="http://schemas.openxmlformats.org/officeDocument/2006/relationships/ctrlProp" Target="../ctrlProps/ctrlProp804.xml"/><Relationship Id="rId33" Type="http://schemas.openxmlformats.org/officeDocument/2006/relationships/ctrlProp" Target="../ctrlProps/ctrlProp812.xml"/><Relationship Id="rId38" Type="http://schemas.openxmlformats.org/officeDocument/2006/relationships/ctrlProp" Target="../ctrlProps/ctrlProp817.xml"/><Relationship Id="rId2" Type="http://schemas.openxmlformats.org/officeDocument/2006/relationships/drawing" Target="../drawings/drawing26.xml"/><Relationship Id="rId16" Type="http://schemas.openxmlformats.org/officeDocument/2006/relationships/ctrlProp" Target="../ctrlProps/ctrlProp795.xml"/><Relationship Id="rId20" Type="http://schemas.openxmlformats.org/officeDocument/2006/relationships/ctrlProp" Target="../ctrlProps/ctrlProp799.xml"/><Relationship Id="rId29" Type="http://schemas.openxmlformats.org/officeDocument/2006/relationships/ctrlProp" Target="../ctrlProps/ctrlProp808.xml"/><Relationship Id="rId41" Type="http://schemas.openxmlformats.org/officeDocument/2006/relationships/ctrlProp" Target="../ctrlProps/ctrlProp820.xml"/><Relationship Id="rId1" Type="http://schemas.openxmlformats.org/officeDocument/2006/relationships/printerSettings" Target="../printerSettings/printerSettings33.bin"/><Relationship Id="rId6" Type="http://schemas.openxmlformats.org/officeDocument/2006/relationships/ctrlProp" Target="../ctrlProps/ctrlProp785.xml"/><Relationship Id="rId11" Type="http://schemas.openxmlformats.org/officeDocument/2006/relationships/ctrlProp" Target="../ctrlProps/ctrlProp790.xml"/><Relationship Id="rId24" Type="http://schemas.openxmlformats.org/officeDocument/2006/relationships/ctrlProp" Target="../ctrlProps/ctrlProp803.xml"/><Relationship Id="rId32" Type="http://schemas.openxmlformats.org/officeDocument/2006/relationships/ctrlProp" Target="../ctrlProps/ctrlProp811.xml"/><Relationship Id="rId37" Type="http://schemas.openxmlformats.org/officeDocument/2006/relationships/ctrlProp" Target="../ctrlProps/ctrlProp816.xml"/><Relationship Id="rId40" Type="http://schemas.openxmlformats.org/officeDocument/2006/relationships/ctrlProp" Target="../ctrlProps/ctrlProp819.xml"/><Relationship Id="rId45" Type="http://schemas.openxmlformats.org/officeDocument/2006/relationships/ctrlProp" Target="../ctrlProps/ctrlProp824.xml"/><Relationship Id="rId5" Type="http://schemas.openxmlformats.org/officeDocument/2006/relationships/ctrlProp" Target="../ctrlProps/ctrlProp784.xml"/><Relationship Id="rId15" Type="http://schemas.openxmlformats.org/officeDocument/2006/relationships/ctrlProp" Target="../ctrlProps/ctrlProp794.xml"/><Relationship Id="rId23" Type="http://schemas.openxmlformats.org/officeDocument/2006/relationships/ctrlProp" Target="../ctrlProps/ctrlProp802.xml"/><Relationship Id="rId28" Type="http://schemas.openxmlformats.org/officeDocument/2006/relationships/ctrlProp" Target="../ctrlProps/ctrlProp807.xml"/><Relationship Id="rId36" Type="http://schemas.openxmlformats.org/officeDocument/2006/relationships/ctrlProp" Target="../ctrlProps/ctrlProp815.xml"/><Relationship Id="rId10" Type="http://schemas.openxmlformats.org/officeDocument/2006/relationships/ctrlProp" Target="../ctrlProps/ctrlProp789.xml"/><Relationship Id="rId19" Type="http://schemas.openxmlformats.org/officeDocument/2006/relationships/ctrlProp" Target="../ctrlProps/ctrlProp798.xml"/><Relationship Id="rId31" Type="http://schemas.openxmlformats.org/officeDocument/2006/relationships/ctrlProp" Target="../ctrlProps/ctrlProp810.xml"/><Relationship Id="rId44" Type="http://schemas.openxmlformats.org/officeDocument/2006/relationships/ctrlProp" Target="../ctrlProps/ctrlProp823.xml"/><Relationship Id="rId4" Type="http://schemas.openxmlformats.org/officeDocument/2006/relationships/ctrlProp" Target="../ctrlProps/ctrlProp783.xml"/><Relationship Id="rId9" Type="http://schemas.openxmlformats.org/officeDocument/2006/relationships/ctrlProp" Target="../ctrlProps/ctrlProp788.xml"/><Relationship Id="rId14" Type="http://schemas.openxmlformats.org/officeDocument/2006/relationships/ctrlProp" Target="../ctrlProps/ctrlProp793.xml"/><Relationship Id="rId22" Type="http://schemas.openxmlformats.org/officeDocument/2006/relationships/ctrlProp" Target="../ctrlProps/ctrlProp801.xml"/><Relationship Id="rId27" Type="http://schemas.openxmlformats.org/officeDocument/2006/relationships/ctrlProp" Target="../ctrlProps/ctrlProp806.xml"/><Relationship Id="rId30" Type="http://schemas.openxmlformats.org/officeDocument/2006/relationships/ctrlProp" Target="../ctrlProps/ctrlProp809.xml"/><Relationship Id="rId35" Type="http://schemas.openxmlformats.org/officeDocument/2006/relationships/ctrlProp" Target="../ctrlProps/ctrlProp814.xml"/><Relationship Id="rId43" Type="http://schemas.openxmlformats.org/officeDocument/2006/relationships/ctrlProp" Target="../ctrlProps/ctrlProp822.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834.xml"/><Relationship Id="rId18" Type="http://schemas.openxmlformats.org/officeDocument/2006/relationships/ctrlProp" Target="../ctrlProps/ctrlProp839.xml"/><Relationship Id="rId26" Type="http://schemas.openxmlformats.org/officeDocument/2006/relationships/ctrlProp" Target="../ctrlProps/ctrlProp847.xml"/><Relationship Id="rId39" Type="http://schemas.openxmlformats.org/officeDocument/2006/relationships/ctrlProp" Target="../ctrlProps/ctrlProp860.xml"/><Relationship Id="rId21" Type="http://schemas.openxmlformats.org/officeDocument/2006/relationships/ctrlProp" Target="../ctrlProps/ctrlProp842.xml"/><Relationship Id="rId34" Type="http://schemas.openxmlformats.org/officeDocument/2006/relationships/ctrlProp" Target="../ctrlProps/ctrlProp855.xml"/><Relationship Id="rId42" Type="http://schemas.openxmlformats.org/officeDocument/2006/relationships/ctrlProp" Target="../ctrlProps/ctrlProp863.xml"/><Relationship Id="rId47" Type="http://schemas.openxmlformats.org/officeDocument/2006/relationships/ctrlProp" Target="../ctrlProps/ctrlProp868.xml"/><Relationship Id="rId50" Type="http://schemas.openxmlformats.org/officeDocument/2006/relationships/ctrlProp" Target="../ctrlProps/ctrlProp871.xml"/><Relationship Id="rId55" Type="http://schemas.openxmlformats.org/officeDocument/2006/relationships/ctrlProp" Target="../ctrlProps/ctrlProp876.xml"/><Relationship Id="rId63" Type="http://schemas.openxmlformats.org/officeDocument/2006/relationships/ctrlProp" Target="../ctrlProps/ctrlProp884.xml"/><Relationship Id="rId68" Type="http://schemas.openxmlformats.org/officeDocument/2006/relationships/ctrlProp" Target="../ctrlProps/ctrlProp889.xml"/><Relationship Id="rId76" Type="http://schemas.openxmlformats.org/officeDocument/2006/relationships/ctrlProp" Target="../ctrlProps/ctrlProp897.xml"/><Relationship Id="rId84" Type="http://schemas.openxmlformats.org/officeDocument/2006/relationships/ctrlProp" Target="../ctrlProps/ctrlProp905.xml"/><Relationship Id="rId89" Type="http://schemas.openxmlformats.org/officeDocument/2006/relationships/ctrlProp" Target="../ctrlProps/ctrlProp910.xml"/><Relationship Id="rId7" Type="http://schemas.openxmlformats.org/officeDocument/2006/relationships/ctrlProp" Target="../ctrlProps/ctrlProp828.xml"/><Relationship Id="rId71" Type="http://schemas.openxmlformats.org/officeDocument/2006/relationships/ctrlProp" Target="../ctrlProps/ctrlProp892.xml"/><Relationship Id="rId92" Type="http://schemas.openxmlformats.org/officeDocument/2006/relationships/ctrlProp" Target="../ctrlProps/ctrlProp913.xml"/><Relationship Id="rId2" Type="http://schemas.openxmlformats.org/officeDocument/2006/relationships/drawing" Target="../drawings/drawing27.xml"/><Relationship Id="rId16" Type="http://schemas.openxmlformats.org/officeDocument/2006/relationships/ctrlProp" Target="../ctrlProps/ctrlProp837.xml"/><Relationship Id="rId29" Type="http://schemas.openxmlformats.org/officeDocument/2006/relationships/ctrlProp" Target="../ctrlProps/ctrlProp850.xml"/><Relationship Id="rId11" Type="http://schemas.openxmlformats.org/officeDocument/2006/relationships/ctrlProp" Target="../ctrlProps/ctrlProp832.xml"/><Relationship Id="rId24" Type="http://schemas.openxmlformats.org/officeDocument/2006/relationships/ctrlProp" Target="../ctrlProps/ctrlProp845.xml"/><Relationship Id="rId32" Type="http://schemas.openxmlformats.org/officeDocument/2006/relationships/ctrlProp" Target="../ctrlProps/ctrlProp853.xml"/><Relationship Id="rId37" Type="http://schemas.openxmlformats.org/officeDocument/2006/relationships/ctrlProp" Target="../ctrlProps/ctrlProp858.xml"/><Relationship Id="rId40" Type="http://schemas.openxmlformats.org/officeDocument/2006/relationships/ctrlProp" Target="../ctrlProps/ctrlProp861.xml"/><Relationship Id="rId45" Type="http://schemas.openxmlformats.org/officeDocument/2006/relationships/ctrlProp" Target="../ctrlProps/ctrlProp866.xml"/><Relationship Id="rId53" Type="http://schemas.openxmlformats.org/officeDocument/2006/relationships/ctrlProp" Target="../ctrlProps/ctrlProp874.xml"/><Relationship Id="rId58" Type="http://schemas.openxmlformats.org/officeDocument/2006/relationships/ctrlProp" Target="../ctrlProps/ctrlProp879.xml"/><Relationship Id="rId66" Type="http://schemas.openxmlformats.org/officeDocument/2006/relationships/ctrlProp" Target="../ctrlProps/ctrlProp887.xml"/><Relationship Id="rId74" Type="http://schemas.openxmlformats.org/officeDocument/2006/relationships/ctrlProp" Target="../ctrlProps/ctrlProp895.xml"/><Relationship Id="rId79" Type="http://schemas.openxmlformats.org/officeDocument/2006/relationships/ctrlProp" Target="../ctrlProps/ctrlProp900.xml"/><Relationship Id="rId87" Type="http://schemas.openxmlformats.org/officeDocument/2006/relationships/ctrlProp" Target="../ctrlProps/ctrlProp908.xml"/><Relationship Id="rId5" Type="http://schemas.openxmlformats.org/officeDocument/2006/relationships/ctrlProp" Target="../ctrlProps/ctrlProp826.xml"/><Relationship Id="rId61" Type="http://schemas.openxmlformats.org/officeDocument/2006/relationships/ctrlProp" Target="../ctrlProps/ctrlProp882.xml"/><Relationship Id="rId82" Type="http://schemas.openxmlformats.org/officeDocument/2006/relationships/ctrlProp" Target="../ctrlProps/ctrlProp903.xml"/><Relationship Id="rId90" Type="http://schemas.openxmlformats.org/officeDocument/2006/relationships/ctrlProp" Target="../ctrlProps/ctrlProp911.xml"/><Relationship Id="rId19" Type="http://schemas.openxmlformats.org/officeDocument/2006/relationships/ctrlProp" Target="../ctrlProps/ctrlProp840.xml"/><Relationship Id="rId14" Type="http://schemas.openxmlformats.org/officeDocument/2006/relationships/ctrlProp" Target="../ctrlProps/ctrlProp835.xml"/><Relationship Id="rId22" Type="http://schemas.openxmlformats.org/officeDocument/2006/relationships/ctrlProp" Target="../ctrlProps/ctrlProp843.xml"/><Relationship Id="rId27" Type="http://schemas.openxmlformats.org/officeDocument/2006/relationships/ctrlProp" Target="../ctrlProps/ctrlProp848.xml"/><Relationship Id="rId30" Type="http://schemas.openxmlformats.org/officeDocument/2006/relationships/ctrlProp" Target="../ctrlProps/ctrlProp851.xml"/><Relationship Id="rId35" Type="http://schemas.openxmlformats.org/officeDocument/2006/relationships/ctrlProp" Target="../ctrlProps/ctrlProp856.xml"/><Relationship Id="rId43" Type="http://schemas.openxmlformats.org/officeDocument/2006/relationships/ctrlProp" Target="../ctrlProps/ctrlProp864.xml"/><Relationship Id="rId48" Type="http://schemas.openxmlformats.org/officeDocument/2006/relationships/ctrlProp" Target="../ctrlProps/ctrlProp869.xml"/><Relationship Id="rId56" Type="http://schemas.openxmlformats.org/officeDocument/2006/relationships/ctrlProp" Target="../ctrlProps/ctrlProp877.xml"/><Relationship Id="rId64" Type="http://schemas.openxmlformats.org/officeDocument/2006/relationships/ctrlProp" Target="../ctrlProps/ctrlProp885.xml"/><Relationship Id="rId69" Type="http://schemas.openxmlformats.org/officeDocument/2006/relationships/ctrlProp" Target="../ctrlProps/ctrlProp890.xml"/><Relationship Id="rId77" Type="http://schemas.openxmlformats.org/officeDocument/2006/relationships/ctrlProp" Target="../ctrlProps/ctrlProp898.xml"/><Relationship Id="rId8" Type="http://schemas.openxmlformats.org/officeDocument/2006/relationships/ctrlProp" Target="../ctrlProps/ctrlProp829.xml"/><Relationship Id="rId51" Type="http://schemas.openxmlformats.org/officeDocument/2006/relationships/ctrlProp" Target="../ctrlProps/ctrlProp872.xml"/><Relationship Id="rId72" Type="http://schemas.openxmlformats.org/officeDocument/2006/relationships/ctrlProp" Target="../ctrlProps/ctrlProp893.xml"/><Relationship Id="rId80" Type="http://schemas.openxmlformats.org/officeDocument/2006/relationships/ctrlProp" Target="../ctrlProps/ctrlProp901.xml"/><Relationship Id="rId85" Type="http://schemas.openxmlformats.org/officeDocument/2006/relationships/ctrlProp" Target="../ctrlProps/ctrlProp906.xml"/><Relationship Id="rId93" Type="http://schemas.openxmlformats.org/officeDocument/2006/relationships/ctrlProp" Target="../ctrlProps/ctrlProp914.xml"/><Relationship Id="rId3" Type="http://schemas.openxmlformats.org/officeDocument/2006/relationships/vmlDrawing" Target="../drawings/vmlDrawing26.vml"/><Relationship Id="rId12" Type="http://schemas.openxmlformats.org/officeDocument/2006/relationships/ctrlProp" Target="../ctrlProps/ctrlProp833.xml"/><Relationship Id="rId17" Type="http://schemas.openxmlformats.org/officeDocument/2006/relationships/ctrlProp" Target="../ctrlProps/ctrlProp838.xml"/><Relationship Id="rId25" Type="http://schemas.openxmlformats.org/officeDocument/2006/relationships/ctrlProp" Target="../ctrlProps/ctrlProp846.xml"/><Relationship Id="rId33" Type="http://schemas.openxmlformats.org/officeDocument/2006/relationships/ctrlProp" Target="../ctrlProps/ctrlProp854.xml"/><Relationship Id="rId38" Type="http://schemas.openxmlformats.org/officeDocument/2006/relationships/ctrlProp" Target="../ctrlProps/ctrlProp859.xml"/><Relationship Id="rId46" Type="http://schemas.openxmlformats.org/officeDocument/2006/relationships/ctrlProp" Target="../ctrlProps/ctrlProp867.xml"/><Relationship Id="rId59" Type="http://schemas.openxmlformats.org/officeDocument/2006/relationships/ctrlProp" Target="../ctrlProps/ctrlProp880.xml"/><Relationship Id="rId67" Type="http://schemas.openxmlformats.org/officeDocument/2006/relationships/ctrlProp" Target="../ctrlProps/ctrlProp888.xml"/><Relationship Id="rId20" Type="http://schemas.openxmlformats.org/officeDocument/2006/relationships/ctrlProp" Target="../ctrlProps/ctrlProp841.xml"/><Relationship Id="rId41" Type="http://schemas.openxmlformats.org/officeDocument/2006/relationships/ctrlProp" Target="../ctrlProps/ctrlProp862.xml"/><Relationship Id="rId54" Type="http://schemas.openxmlformats.org/officeDocument/2006/relationships/ctrlProp" Target="../ctrlProps/ctrlProp875.xml"/><Relationship Id="rId62" Type="http://schemas.openxmlformats.org/officeDocument/2006/relationships/ctrlProp" Target="../ctrlProps/ctrlProp883.xml"/><Relationship Id="rId70" Type="http://schemas.openxmlformats.org/officeDocument/2006/relationships/ctrlProp" Target="../ctrlProps/ctrlProp891.xml"/><Relationship Id="rId75" Type="http://schemas.openxmlformats.org/officeDocument/2006/relationships/ctrlProp" Target="../ctrlProps/ctrlProp896.xml"/><Relationship Id="rId83" Type="http://schemas.openxmlformats.org/officeDocument/2006/relationships/ctrlProp" Target="../ctrlProps/ctrlProp904.xml"/><Relationship Id="rId88" Type="http://schemas.openxmlformats.org/officeDocument/2006/relationships/ctrlProp" Target="../ctrlProps/ctrlProp909.xml"/><Relationship Id="rId91" Type="http://schemas.openxmlformats.org/officeDocument/2006/relationships/ctrlProp" Target="../ctrlProps/ctrlProp912.xml"/><Relationship Id="rId1" Type="http://schemas.openxmlformats.org/officeDocument/2006/relationships/printerSettings" Target="../printerSettings/printerSettings34.bin"/><Relationship Id="rId6" Type="http://schemas.openxmlformats.org/officeDocument/2006/relationships/ctrlProp" Target="../ctrlProps/ctrlProp827.xml"/><Relationship Id="rId15" Type="http://schemas.openxmlformats.org/officeDocument/2006/relationships/ctrlProp" Target="../ctrlProps/ctrlProp836.xml"/><Relationship Id="rId23" Type="http://schemas.openxmlformats.org/officeDocument/2006/relationships/ctrlProp" Target="../ctrlProps/ctrlProp844.xml"/><Relationship Id="rId28" Type="http://schemas.openxmlformats.org/officeDocument/2006/relationships/ctrlProp" Target="../ctrlProps/ctrlProp849.xml"/><Relationship Id="rId36" Type="http://schemas.openxmlformats.org/officeDocument/2006/relationships/ctrlProp" Target="../ctrlProps/ctrlProp857.xml"/><Relationship Id="rId49" Type="http://schemas.openxmlformats.org/officeDocument/2006/relationships/ctrlProp" Target="../ctrlProps/ctrlProp870.xml"/><Relationship Id="rId57" Type="http://schemas.openxmlformats.org/officeDocument/2006/relationships/ctrlProp" Target="../ctrlProps/ctrlProp878.xml"/><Relationship Id="rId10" Type="http://schemas.openxmlformats.org/officeDocument/2006/relationships/ctrlProp" Target="../ctrlProps/ctrlProp831.xml"/><Relationship Id="rId31" Type="http://schemas.openxmlformats.org/officeDocument/2006/relationships/ctrlProp" Target="../ctrlProps/ctrlProp852.xml"/><Relationship Id="rId44" Type="http://schemas.openxmlformats.org/officeDocument/2006/relationships/ctrlProp" Target="../ctrlProps/ctrlProp865.xml"/><Relationship Id="rId52" Type="http://schemas.openxmlformats.org/officeDocument/2006/relationships/ctrlProp" Target="../ctrlProps/ctrlProp873.xml"/><Relationship Id="rId60" Type="http://schemas.openxmlformats.org/officeDocument/2006/relationships/ctrlProp" Target="../ctrlProps/ctrlProp881.xml"/><Relationship Id="rId65" Type="http://schemas.openxmlformats.org/officeDocument/2006/relationships/ctrlProp" Target="../ctrlProps/ctrlProp886.xml"/><Relationship Id="rId73" Type="http://schemas.openxmlformats.org/officeDocument/2006/relationships/ctrlProp" Target="../ctrlProps/ctrlProp894.xml"/><Relationship Id="rId78" Type="http://schemas.openxmlformats.org/officeDocument/2006/relationships/ctrlProp" Target="../ctrlProps/ctrlProp899.xml"/><Relationship Id="rId81" Type="http://schemas.openxmlformats.org/officeDocument/2006/relationships/ctrlProp" Target="../ctrlProps/ctrlProp902.xml"/><Relationship Id="rId86" Type="http://schemas.openxmlformats.org/officeDocument/2006/relationships/ctrlProp" Target="../ctrlProps/ctrlProp907.xml"/><Relationship Id="rId94" Type="http://schemas.openxmlformats.org/officeDocument/2006/relationships/ctrlProp" Target="../ctrlProps/ctrlProp915.xml"/><Relationship Id="rId4" Type="http://schemas.openxmlformats.org/officeDocument/2006/relationships/ctrlProp" Target="../ctrlProps/ctrlProp825.xml"/><Relationship Id="rId9" Type="http://schemas.openxmlformats.org/officeDocument/2006/relationships/ctrlProp" Target="../ctrlProps/ctrlProp83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47.xml"/><Relationship Id="rId117" Type="http://schemas.openxmlformats.org/officeDocument/2006/relationships/ctrlProp" Target="../ctrlProps/ctrlProp138.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12" Type="http://schemas.openxmlformats.org/officeDocument/2006/relationships/ctrlProp" Target="../ctrlProps/ctrlProp133.xml"/><Relationship Id="rId133" Type="http://schemas.openxmlformats.org/officeDocument/2006/relationships/ctrlProp" Target="../ctrlProps/ctrlProp154.xml"/><Relationship Id="rId138" Type="http://schemas.openxmlformats.org/officeDocument/2006/relationships/ctrlProp" Target="../ctrlProps/ctrlProp159.xml"/><Relationship Id="rId154" Type="http://schemas.openxmlformats.org/officeDocument/2006/relationships/ctrlProp" Target="../ctrlProps/ctrlProp175.xml"/><Relationship Id="rId159" Type="http://schemas.openxmlformats.org/officeDocument/2006/relationships/ctrlProp" Target="../ctrlProps/ctrlProp180.xml"/><Relationship Id="rId16" Type="http://schemas.openxmlformats.org/officeDocument/2006/relationships/ctrlProp" Target="../ctrlProps/ctrlProp37.xml"/><Relationship Id="rId107" Type="http://schemas.openxmlformats.org/officeDocument/2006/relationships/ctrlProp" Target="../ctrlProps/ctrlProp128.xml"/><Relationship Id="rId11" Type="http://schemas.openxmlformats.org/officeDocument/2006/relationships/ctrlProp" Target="../ctrlProps/ctrlProp32.xml"/><Relationship Id="rId32" Type="http://schemas.openxmlformats.org/officeDocument/2006/relationships/ctrlProp" Target="../ctrlProps/ctrlProp53.xml"/><Relationship Id="rId37" Type="http://schemas.openxmlformats.org/officeDocument/2006/relationships/ctrlProp" Target="../ctrlProps/ctrlProp58.xml"/><Relationship Id="rId53" Type="http://schemas.openxmlformats.org/officeDocument/2006/relationships/ctrlProp" Target="../ctrlProps/ctrlProp74.xml"/><Relationship Id="rId58" Type="http://schemas.openxmlformats.org/officeDocument/2006/relationships/ctrlProp" Target="../ctrlProps/ctrlProp79.xml"/><Relationship Id="rId74" Type="http://schemas.openxmlformats.org/officeDocument/2006/relationships/ctrlProp" Target="../ctrlProps/ctrlProp95.xml"/><Relationship Id="rId79" Type="http://schemas.openxmlformats.org/officeDocument/2006/relationships/ctrlProp" Target="../ctrlProps/ctrlProp100.xml"/><Relationship Id="rId102" Type="http://schemas.openxmlformats.org/officeDocument/2006/relationships/ctrlProp" Target="../ctrlProps/ctrlProp123.xml"/><Relationship Id="rId123" Type="http://schemas.openxmlformats.org/officeDocument/2006/relationships/ctrlProp" Target="../ctrlProps/ctrlProp144.xml"/><Relationship Id="rId128" Type="http://schemas.openxmlformats.org/officeDocument/2006/relationships/ctrlProp" Target="../ctrlProps/ctrlProp149.xml"/><Relationship Id="rId144" Type="http://schemas.openxmlformats.org/officeDocument/2006/relationships/ctrlProp" Target="../ctrlProps/ctrlProp165.xml"/><Relationship Id="rId149" Type="http://schemas.openxmlformats.org/officeDocument/2006/relationships/ctrlProp" Target="../ctrlProps/ctrlProp170.xml"/><Relationship Id="rId5" Type="http://schemas.openxmlformats.org/officeDocument/2006/relationships/ctrlProp" Target="../ctrlProps/ctrlProp26.xml"/><Relationship Id="rId90" Type="http://schemas.openxmlformats.org/officeDocument/2006/relationships/ctrlProp" Target="../ctrlProps/ctrlProp111.xml"/><Relationship Id="rId95" Type="http://schemas.openxmlformats.org/officeDocument/2006/relationships/ctrlProp" Target="../ctrlProps/ctrlProp116.xml"/><Relationship Id="rId160" Type="http://schemas.openxmlformats.org/officeDocument/2006/relationships/ctrlProp" Target="../ctrlProps/ctrlProp181.xml"/><Relationship Id="rId165" Type="http://schemas.openxmlformats.org/officeDocument/2006/relationships/ctrlProp" Target="../ctrlProps/ctrlProp186.xml"/><Relationship Id="rId22" Type="http://schemas.openxmlformats.org/officeDocument/2006/relationships/ctrlProp" Target="../ctrlProps/ctrlProp43.xml"/><Relationship Id="rId27" Type="http://schemas.openxmlformats.org/officeDocument/2006/relationships/ctrlProp" Target="../ctrlProps/ctrlProp48.xml"/><Relationship Id="rId43" Type="http://schemas.openxmlformats.org/officeDocument/2006/relationships/ctrlProp" Target="../ctrlProps/ctrlProp64.xml"/><Relationship Id="rId48" Type="http://schemas.openxmlformats.org/officeDocument/2006/relationships/ctrlProp" Target="../ctrlProps/ctrlProp69.xml"/><Relationship Id="rId64" Type="http://schemas.openxmlformats.org/officeDocument/2006/relationships/ctrlProp" Target="../ctrlProps/ctrlProp85.xml"/><Relationship Id="rId69" Type="http://schemas.openxmlformats.org/officeDocument/2006/relationships/ctrlProp" Target="../ctrlProps/ctrlProp90.xml"/><Relationship Id="rId113" Type="http://schemas.openxmlformats.org/officeDocument/2006/relationships/ctrlProp" Target="../ctrlProps/ctrlProp134.xml"/><Relationship Id="rId118" Type="http://schemas.openxmlformats.org/officeDocument/2006/relationships/ctrlProp" Target="../ctrlProps/ctrlProp139.xml"/><Relationship Id="rId134" Type="http://schemas.openxmlformats.org/officeDocument/2006/relationships/ctrlProp" Target="../ctrlProps/ctrlProp155.xml"/><Relationship Id="rId139" Type="http://schemas.openxmlformats.org/officeDocument/2006/relationships/ctrlProp" Target="../ctrlProps/ctrlProp160.xml"/><Relationship Id="rId80" Type="http://schemas.openxmlformats.org/officeDocument/2006/relationships/ctrlProp" Target="../ctrlProps/ctrlProp101.xml"/><Relationship Id="rId85" Type="http://schemas.openxmlformats.org/officeDocument/2006/relationships/ctrlProp" Target="../ctrlProps/ctrlProp106.xml"/><Relationship Id="rId150" Type="http://schemas.openxmlformats.org/officeDocument/2006/relationships/ctrlProp" Target="../ctrlProps/ctrlProp171.xml"/><Relationship Id="rId155" Type="http://schemas.openxmlformats.org/officeDocument/2006/relationships/ctrlProp" Target="../ctrlProps/ctrlProp176.xml"/><Relationship Id="rId12" Type="http://schemas.openxmlformats.org/officeDocument/2006/relationships/ctrlProp" Target="../ctrlProps/ctrlProp33.xml"/><Relationship Id="rId17" Type="http://schemas.openxmlformats.org/officeDocument/2006/relationships/ctrlProp" Target="../ctrlProps/ctrlProp38.xml"/><Relationship Id="rId33" Type="http://schemas.openxmlformats.org/officeDocument/2006/relationships/ctrlProp" Target="../ctrlProps/ctrlProp54.xml"/><Relationship Id="rId38" Type="http://schemas.openxmlformats.org/officeDocument/2006/relationships/ctrlProp" Target="../ctrlProps/ctrlProp59.xml"/><Relationship Id="rId59" Type="http://schemas.openxmlformats.org/officeDocument/2006/relationships/ctrlProp" Target="../ctrlProps/ctrlProp80.xml"/><Relationship Id="rId103" Type="http://schemas.openxmlformats.org/officeDocument/2006/relationships/ctrlProp" Target="../ctrlProps/ctrlProp124.xml"/><Relationship Id="rId108" Type="http://schemas.openxmlformats.org/officeDocument/2006/relationships/ctrlProp" Target="../ctrlProps/ctrlProp129.xml"/><Relationship Id="rId124" Type="http://schemas.openxmlformats.org/officeDocument/2006/relationships/ctrlProp" Target="../ctrlProps/ctrlProp145.xml"/><Relationship Id="rId129" Type="http://schemas.openxmlformats.org/officeDocument/2006/relationships/ctrlProp" Target="../ctrlProps/ctrlProp150.xml"/><Relationship Id="rId54" Type="http://schemas.openxmlformats.org/officeDocument/2006/relationships/ctrlProp" Target="../ctrlProps/ctrlProp75.xml"/><Relationship Id="rId70" Type="http://schemas.openxmlformats.org/officeDocument/2006/relationships/ctrlProp" Target="../ctrlProps/ctrlProp91.xml"/><Relationship Id="rId75" Type="http://schemas.openxmlformats.org/officeDocument/2006/relationships/ctrlProp" Target="../ctrlProps/ctrlProp96.xml"/><Relationship Id="rId91" Type="http://schemas.openxmlformats.org/officeDocument/2006/relationships/ctrlProp" Target="../ctrlProps/ctrlProp112.xml"/><Relationship Id="rId96" Type="http://schemas.openxmlformats.org/officeDocument/2006/relationships/ctrlProp" Target="../ctrlProps/ctrlProp117.xml"/><Relationship Id="rId140" Type="http://schemas.openxmlformats.org/officeDocument/2006/relationships/ctrlProp" Target="../ctrlProps/ctrlProp161.xml"/><Relationship Id="rId145" Type="http://schemas.openxmlformats.org/officeDocument/2006/relationships/ctrlProp" Target="../ctrlProps/ctrlProp166.xml"/><Relationship Id="rId161" Type="http://schemas.openxmlformats.org/officeDocument/2006/relationships/ctrlProp" Target="../ctrlProps/ctrlProp182.xml"/><Relationship Id="rId166" Type="http://schemas.openxmlformats.org/officeDocument/2006/relationships/comments" Target="../comments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6" Type="http://schemas.openxmlformats.org/officeDocument/2006/relationships/ctrlProp" Target="../ctrlProps/ctrlProp127.xml"/><Relationship Id="rId114" Type="http://schemas.openxmlformats.org/officeDocument/2006/relationships/ctrlProp" Target="../ctrlProps/ctrlProp135.xml"/><Relationship Id="rId119" Type="http://schemas.openxmlformats.org/officeDocument/2006/relationships/ctrlProp" Target="../ctrlProps/ctrlProp140.xml"/><Relationship Id="rId127" Type="http://schemas.openxmlformats.org/officeDocument/2006/relationships/ctrlProp" Target="../ctrlProps/ctrlProp14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101" Type="http://schemas.openxmlformats.org/officeDocument/2006/relationships/ctrlProp" Target="../ctrlProps/ctrlProp122.xml"/><Relationship Id="rId122" Type="http://schemas.openxmlformats.org/officeDocument/2006/relationships/ctrlProp" Target="../ctrlProps/ctrlProp143.xml"/><Relationship Id="rId130" Type="http://schemas.openxmlformats.org/officeDocument/2006/relationships/ctrlProp" Target="../ctrlProps/ctrlProp151.xml"/><Relationship Id="rId135" Type="http://schemas.openxmlformats.org/officeDocument/2006/relationships/ctrlProp" Target="../ctrlProps/ctrlProp156.xml"/><Relationship Id="rId143" Type="http://schemas.openxmlformats.org/officeDocument/2006/relationships/ctrlProp" Target="../ctrlProps/ctrlProp164.xml"/><Relationship Id="rId148" Type="http://schemas.openxmlformats.org/officeDocument/2006/relationships/ctrlProp" Target="../ctrlProps/ctrlProp169.xml"/><Relationship Id="rId151" Type="http://schemas.openxmlformats.org/officeDocument/2006/relationships/ctrlProp" Target="../ctrlProps/ctrlProp172.xml"/><Relationship Id="rId156" Type="http://schemas.openxmlformats.org/officeDocument/2006/relationships/ctrlProp" Target="../ctrlProps/ctrlProp177.xml"/><Relationship Id="rId164" Type="http://schemas.openxmlformats.org/officeDocument/2006/relationships/ctrlProp" Target="../ctrlProps/ctrlProp185.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109" Type="http://schemas.openxmlformats.org/officeDocument/2006/relationships/ctrlProp" Target="../ctrlProps/ctrlProp13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104" Type="http://schemas.openxmlformats.org/officeDocument/2006/relationships/ctrlProp" Target="../ctrlProps/ctrlProp125.xml"/><Relationship Id="rId120" Type="http://schemas.openxmlformats.org/officeDocument/2006/relationships/ctrlProp" Target="../ctrlProps/ctrlProp141.xml"/><Relationship Id="rId125" Type="http://schemas.openxmlformats.org/officeDocument/2006/relationships/ctrlProp" Target="../ctrlProps/ctrlProp146.xml"/><Relationship Id="rId141" Type="http://schemas.openxmlformats.org/officeDocument/2006/relationships/ctrlProp" Target="../ctrlProps/ctrlProp162.xml"/><Relationship Id="rId146" Type="http://schemas.openxmlformats.org/officeDocument/2006/relationships/ctrlProp" Target="../ctrlProps/ctrlProp167.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 Id="rId162" Type="http://schemas.openxmlformats.org/officeDocument/2006/relationships/ctrlProp" Target="../ctrlProps/ctrlProp183.xml"/><Relationship Id="rId2" Type="http://schemas.openxmlformats.org/officeDocument/2006/relationships/drawing" Target="../drawings/drawing7.xml"/><Relationship Id="rId29" Type="http://schemas.openxmlformats.org/officeDocument/2006/relationships/ctrlProp" Target="../ctrlProps/ctrlProp50.xml"/><Relationship Id="rId24" Type="http://schemas.openxmlformats.org/officeDocument/2006/relationships/ctrlProp" Target="../ctrlProps/ctrlProp45.xml"/><Relationship Id="rId40" Type="http://schemas.openxmlformats.org/officeDocument/2006/relationships/ctrlProp" Target="../ctrlProps/ctrlProp61.xml"/><Relationship Id="rId45" Type="http://schemas.openxmlformats.org/officeDocument/2006/relationships/ctrlProp" Target="../ctrlProps/ctrlProp66.xml"/><Relationship Id="rId66" Type="http://schemas.openxmlformats.org/officeDocument/2006/relationships/ctrlProp" Target="../ctrlProps/ctrlProp87.xml"/><Relationship Id="rId87" Type="http://schemas.openxmlformats.org/officeDocument/2006/relationships/ctrlProp" Target="../ctrlProps/ctrlProp108.xml"/><Relationship Id="rId110" Type="http://schemas.openxmlformats.org/officeDocument/2006/relationships/ctrlProp" Target="../ctrlProps/ctrlProp131.xml"/><Relationship Id="rId115" Type="http://schemas.openxmlformats.org/officeDocument/2006/relationships/ctrlProp" Target="../ctrlProps/ctrlProp136.xml"/><Relationship Id="rId131" Type="http://schemas.openxmlformats.org/officeDocument/2006/relationships/ctrlProp" Target="../ctrlProps/ctrlProp152.xml"/><Relationship Id="rId136" Type="http://schemas.openxmlformats.org/officeDocument/2006/relationships/ctrlProp" Target="../ctrlProps/ctrlProp157.xml"/><Relationship Id="rId157" Type="http://schemas.openxmlformats.org/officeDocument/2006/relationships/ctrlProp" Target="../ctrlProps/ctrlProp178.xml"/><Relationship Id="rId61" Type="http://schemas.openxmlformats.org/officeDocument/2006/relationships/ctrlProp" Target="../ctrlProps/ctrlProp82.xml"/><Relationship Id="rId82" Type="http://schemas.openxmlformats.org/officeDocument/2006/relationships/ctrlProp" Target="../ctrlProps/ctrlProp103.xml"/><Relationship Id="rId152" Type="http://schemas.openxmlformats.org/officeDocument/2006/relationships/ctrlProp" Target="../ctrlProps/ctrlProp173.xml"/><Relationship Id="rId19" Type="http://schemas.openxmlformats.org/officeDocument/2006/relationships/ctrlProp" Target="../ctrlProps/ctrlProp40.xml"/><Relationship Id="rId14" Type="http://schemas.openxmlformats.org/officeDocument/2006/relationships/ctrlProp" Target="../ctrlProps/ctrlProp35.xml"/><Relationship Id="rId30" Type="http://schemas.openxmlformats.org/officeDocument/2006/relationships/ctrlProp" Target="../ctrlProps/ctrlProp51.xml"/><Relationship Id="rId35" Type="http://schemas.openxmlformats.org/officeDocument/2006/relationships/ctrlProp" Target="../ctrlProps/ctrlProp56.xml"/><Relationship Id="rId56" Type="http://schemas.openxmlformats.org/officeDocument/2006/relationships/ctrlProp" Target="../ctrlProps/ctrlProp77.xml"/><Relationship Id="rId77" Type="http://schemas.openxmlformats.org/officeDocument/2006/relationships/ctrlProp" Target="../ctrlProps/ctrlProp98.xml"/><Relationship Id="rId100" Type="http://schemas.openxmlformats.org/officeDocument/2006/relationships/ctrlProp" Target="../ctrlProps/ctrlProp121.xml"/><Relationship Id="rId105" Type="http://schemas.openxmlformats.org/officeDocument/2006/relationships/ctrlProp" Target="../ctrlProps/ctrlProp126.xml"/><Relationship Id="rId126" Type="http://schemas.openxmlformats.org/officeDocument/2006/relationships/ctrlProp" Target="../ctrlProps/ctrlProp147.xml"/><Relationship Id="rId147" Type="http://schemas.openxmlformats.org/officeDocument/2006/relationships/ctrlProp" Target="../ctrlProps/ctrlProp168.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93" Type="http://schemas.openxmlformats.org/officeDocument/2006/relationships/ctrlProp" Target="../ctrlProps/ctrlProp114.xml"/><Relationship Id="rId98" Type="http://schemas.openxmlformats.org/officeDocument/2006/relationships/ctrlProp" Target="../ctrlProps/ctrlProp119.xml"/><Relationship Id="rId121" Type="http://schemas.openxmlformats.org/officeDocument/2006/relationships/ctrlProp" Target="../ctrlProps/ctrlProp142.xml"/><Relationship Id="rId142" Type="http://schemas.openxmlformats.org/officeDocument/2006/relationships/ctrlProp" Target="../ctrlProps/ctrlProp163.xml"/><Relationship Id="rId163" Type="http://schemas.openxmlformats.org/officeDocument/2006/relationships/ctrlProp" Target="../ctrlProps/ctrlProp184.xml"/><Relationship Id="rId3" Type="http://schemas.openxmlformats.org/officeDocument/2006/relationships/vmlDrawing" Target="../drawings/vmlDrawing4.vml"/><Relationship Id="rId25" Type="http://schemas.openxmlformats.org/officeDocument/2006/relationships/ctrlProp" Target="../ctrlProps/ctrlProp46.xml"/><Relationship Id="rId46" Type="http://schemas.openxmlformats.org/officeDocument/2006/relationships/ctrlProp" Target="../ctrlProps/ctrlProp67.xml"/><Relationship Id="rId67" Type="http://schemas.openxmlformats.org/officeDocument/2006/relationships/ctrlProp" Target="../ctrlProps/ctrlProp88.xml"/><Relationship Id="rId116" Type="http://schemas.openxmlformats.org/officeDocument/2006/relationships/ctrlProp" Target="../ctrlProps/ctrlProp137.xml"/><Relationship Id="rId137" Type="http://schemas.openxmlformats.org/officeDocument/2006/relationships/ctrlProp" Target="../ctrlProps/ctrlProp158.xml"/><Relationship Id="rId158" Type="http://schemas.openxmlformats.org/officeDocument/2006/relationships/ctrlProp" Target="../ctrlProps/ctrlProp179.xml"/><Relationship Id="rId20" Type="http://schemas.openxmlformats.org/officeDocument/2006/relationships/ctrlProp" Target="../ctrlProps/ctrlProp41.xml"/><Relationship Id="rId41" Type="http://schemas.openxmlformats.org/officeDocument/2006/relationships/ctrlProp" Target="../ctrlProps/ctrlProp62.xml"/><Relationship Id="rId62" Type="http://schemas.openxmlformats.org/officeDocument/2006/relationships/ctrlProp" Target="../ctrlProps/ctrlProp83.xml"/><Relationship Id="rId83" Type="http://schemas.openxmlformats.org/officeDocument/2006/relationships/ctrlProp" Target="../ctrlProps/ctrlProp104.xml"/><Relationship Id="rId88" Type="http://schemas.openxmlformats.org/officeDocument/2006/relationships/ctrlProp" Target="../ctrlProps/ctrlProp109.xml"/><Relationship Id="rId111" Type="http://schemas.openxmlformats.org/officeDocument/2006/relationships/ctrlProp" Target="../ctrlProps/ctrlProp132.xml"/><Relationship Id="rId132" Type="http://schemas.openxmlformats.org/officeDocument/2006/relationships/ctrlProp" Target="../ctrlProps/ctrlProp153.xml"/><Relationship Id="rId153" Type="http://schemas.openxmlformats.org/officeDocument/2006/relationships/ctrlProp" Target="../ctrlProps/ctrlProp174.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209.xml"/><Relationship Id="rId117" Type="http://schemas.openxmlformats.org/officeDocument/2006/relationships/ctrlProp" Target="../ctrlProps/ctrlProp300.xml"/><Relationship Id="rId21" Type="http://schemas.openxmlformats.org/officeDocument/2006/relationships/ctrlProp" Target="../ctrlProps/ctrlProp204.xml"/><Relationship Id="rId42" Type="http://schemas.openxmlformats.org/officeDocument/2006/relationships/ctrlProp" Target="../ctrlProps/ctrlProp225.xml"/><Relationship Id="rId47" Type="http://schemas.openxmlformats.org/officeDocument/2006/relationships/ctrlProp" Target="../ctrlProps/ctrlProp230.xml"/><Relationship Id="rId63" Type="http://schemas.openxmlformats.org/officeDocument/2006/relationships/ctrlProp" Target="../ctrlProps/ctrlProp246.xml"/><Relationship Id="rId68" Type="http://schemas.openxmlformats.org/officeDocument/2006/relationships/ctrlProp" Target="../ctrlProps/ctrlProp251.xml"/><Relationship Id="rId84" Type="http://schemas.openxmlformats.org/officeDocument/2006/relationships/ctrlProp" Target="../ctrlProps/ctrlProp267.xml"/><Relationship Id="rId89" Type="http://schemas.openxmlformats.org/officeDocument/2006/relationships/ctrlProp" Target="../ctrlProps/ctrlProp272.xml"/><Relationship Id="rId112" Type="http://schemas.openxmlformats.org/officeDocument/2006/relationships/ctrlProp" Target="../ctrlProps/ctrlProp295.xml"/><Relationship Id="rId133" Type="http://schemas.openxmlformats.org/officeDocument/2006/relationships/ctrlProp" Target="../ctrlProps/ctrlProp316.xml"/><Relationship Id="rId138" Type="http://schemas.openxmlformats.org/officeDocument/2006/relationships/ctrlProp" Target="../ctrlProps/ctrlProp321.xml"/><Relationship Id="rId154" Type="http://schemas.openxmlformats.org/officeDocument/2006/relationships/ctrlProp" Target="../ctrlProps/ctrlProp337.xml"/><Relationship Id="rId159" Type="http://schemas.openxmlformats.org/officeDocument/2006/relationships/ctrlProp" Target="../ctrlProps/ctrlProp342.xml"/><Relationship Id="rId16" Type="http://schemas.openxmlformats.org/officeDocument/2006/relationships/ctrlProp" Target="../ctrlProps/ctrlProp199.xml"/><Relationship Id="rId107" Type="http://schemas.openxmlformats.org/officeDocument/2006/relationships/ctrlProp" Target="../ctrlProps/ctrlProp290.xml"/><Relationship Id="rId11" Type="http://schemas.openxmlformats.org/officeDocument/2006/relationships/ctrlProp" Target="../ctrlProps/ctrlProp194.xml"/><Relationship Id="rId32" Type="http://schemas.openxmlformats.org/officeDocument/2006/relationships/ctrlProp" Target="../ctrlProps/ctrlProp215.xml"/><Relationship Id="rId37" Type="http://schemas.openxmlformats.org/officeDocument/2006/relationships/ctrlProp" Target="../ctrlProps/ctrlProp220.xml"/><Relationship Id="rId53" Type="http://schemas.openxmlformats.org/officeDocument/2006/relationships/ctrlProp" Target="../ctrlProps/ctrlProp236.xml"/><Relationship Id="rId58" Type="http://schemas.openxmlformats.org/officeDocument/2006/relationships/ctrlProp" Target="../ctrlProps/ctrlProp241.xml"/><Relationship Id="rId74" Type="http://schemas.openxmlformats.org/officeDocument/2006/relationships/ctrlProp" Target="../ctrlProps/ctrlProp257.xml"/><Relationship Id="rId79" Type="http://schemas.openxmlformats.org/officeDocument/2006/relationships/ctrlProp" Target="../ctrlProps/ctrlProp262.xml"/><Relationship Id="rId102" Type="http://schemas.openxmlformats.org/officeDocument/2006/relationships/ctrlProp" Target="../ctrlProps/ctrlProp285.xml"/><Relationship Id="rId123" Type="http://schemas.openxmlformats.org/officeDocument/2006/relationships/ctrlProp" Target="../ctrlProps/ctrlProp306.xml"/><Relationship Id="rId128" Type="http://schemas.openxmlformats.org/officeDocument/2006/relationships/ctrlProp" Target="../ctrlProps/ctrlProp311.xml"/><Relationship Id="rId144" Type="http://schemas.openxmlformats.org/officeDocument/2006/relationships/ctrlProp" Target="../ctrlProps/ctrlProp327.xml"/><Relationship Id="rId149" Type="http://schemas.openxmlformats.org/officeDocument/2006/relationships/ctrlProp" Target="../ctrlProps/ctrlProp332.xml"/><Relationship Id="rId5" Type="http://schemas.openxmlformats.org/officeDocument/2006/relationships/ctrlProp" Target="../ctrlProps/ctrlProp188.xml"/><Relationship Id="rId90" Type="http://schemas.openxmlformats.org/officeDocument/2006/relationships/ctrlProp" Target="../ctrlProps/ctrlProp273.xml"/><Relationship Id="rId95" Type="http://schemas.openxmlformats.org/officeDocument/2006/relationships/ctrlProp" Target="../ctrlProps/ctrlProp278.xml"/><Relationship Id="rId160" Type="http://schemas.openxmlformats.org/officeDocument/2006/relationships/ctrlProp" Target="../ctrlProps/ctrlProp343.xml"/><Relationship Id="rId165" Type="http://schemas.openxmlformats.org/officeDocument/2006/relationships/ctrlProp" Target="../ctrlProps/ctrlProp348.xml"/><Relationship Id="rId22" Type="http://schemas.openxmlformats.org/officeDocument/2006/relationships/ctrlProp" Target="../ctrlProps/ctrlProp205.xml"/><Relationship Id="rId27" Type="http://schemas.openxmlformats.org/officeDocument/2006/relationships/ctrlProp" Target="../ctrlProps/ctrlProp210.xml"/><Relationship Id="rId43" Type="http://schemas.openxmlformats.org/officeDocument/2006/relationships/ctrlProp" Target="../ctrlProps/ctrlProp226.xml"/><Relationship Id="rId48" Type="http://schemas.openxmlformats.org/officeDocument/2006/relationships/ctrlProp" Target="../ctrlProps/ctrlProp231.xml"/><Relationship Id="rId64" Type="http://schemas.openxmlformats.org/officeDocument/2006/relationships/ctrlProp" Target="../ctrlProps/ctrlProp247.xml"/><Relationship Id="rId69" Type="http://schemas.openxmlformats.org/officeDocument/2006/relationships/ctrlProp" Target="../ctrlProps/ctrlProp252.xml"/><Relationship Id="rId113" Type="http://schemas.openxmlformats.org/officeDocument/2006/relationships/ctrlProp" Target="../ctrlProps/ctrlProp296.xml"/><Relationship Id="rId118" Type="http://schemas.openxmlformats.org/officeDocument/2006/relationships/ctrlProp" Target="../ctrlProps/ctrlProp301.xml"/><Relationship Id="rId134" Type="http://schemas.openxmlformats.org/officeDocument/2006/relationships/ctrlProp" Target="../ctrlProps/ctrlProp317.xml"/><Relationship Id="rId139" Type="http://schemas.openxmlformats.org/officeDocument/2006/relationships/ctrlProp" Target="../ctrlProps/ctrlProp322.xml"/><Relationship Id="rId80" Type="http://schemas.openxmlformats.org/officeDocument/2006/relationships/ctrlProp" Target="../ctrlProps/ctrlProp263.xml"/><Relationship Id="rId85" Type="http://schemas.openxmlformats.org/officeDocument/2006/relationships/ctrlProp" Target="../ctrlProps/ctrlProp268.xml"/><Relationship Id="rId150" Type="http://schemas.openxmlformats.org/officeDocument/2006/relationships/ctrlProp" Target="../ctrlProps/ctrlProp333.xml"/><Relationship Id="rId155" Type="http://schemas.openxmlformats.org/officeDocument/2006/relationships/ctrlProp" Target="../ctrlProps/ctrlProp338.xml"/><Relationship Id="rId12" Type="http://schemas.openxmlformats.org/officeDocument/2006/relationships/ctrlProp" Target="../ctrlProps/ctrlProp195.xml"/><Relationship Id="rId17" Type="http://schemas.openxmlformats.org/officeDocument/2006/relationships/ctrlProp" Target="../ctrlProps/ctrlProp200.xml"/><Relationship Id="rId33" Type="http://schemas.openxmlformats.org/officeDocument/2006/relationships/ctrlProp" Target="../ctrlProps/ctrlProp216.xml"/><Relationship Id="rId38" Type="http://schemas.openxmlformats.org/officeDocument/2006/relationships/ctrlProp" Target="../ctrlProps/ctrlProp221.xml"/><Relationship Id="rId59" Type="http://schemas.openxmlformats.org/officeDocument/2006/relationships/ctrlProp" Target="../ctrlProps/ctrlProp242.xml"/><Relationship Id="rId103" Type="http://schemas.openxmlformats.org/officeDocument/2006/relationships/ctrlProp" Target="../ctrlProps/ctrlProp286.xml"/><Relationship Id="rId108" Type="http://schemas.openxmlformats.org/officeDocument/2006/relationships/ctrlProp" Target="../ctrlProps/ctrlProp291.xml"/><Relationship Id="rId124" Type="http://schemas.openxmlformats.org/officeDocument/2006/relationships/ctrlProp" Target="../ctrlProps/ctrlProp307.xml"/><Relationship Id="rId129" Type="http://schemas.openxmlformats.org/officeDocument/2006/relationships/ctrlProp" Target="../ctrlProps/ctrlProp312.xml"/><Relationship Id="rId54" Type="http://schemas.openxmlformats.org/officeDocument/2006/relationships/ctrlProp" Target="../ctrlProps/ctrlProp237.xml"/><Relationship Id="rId70" Type="http://schemas.openxmlformats.org/officeDocument/2006/relationships/ctrlProp" Target="../ctrlProps/ctrlProp253.xml"/><Relationship Id="rId75" Type="http://schemas.openxmlformats.org/officeDocument/2006/relationships/ctrlProp" Target="../ctrlProps/ctrlProp258.xml"/><Relationship Id="rId91" Type="http://schemas.openxmlformats.org/officeDocument/2006/relationships/ctrlProp" Target="../ctrlProps/ctrlProp274.xml"/><Relationship Id="rId96" Type="http://schemas.openxmlformats.org/officeDocument/2006/relationships/ctrlProp" Target="../ctrlProps/ctrlProp279.xml"/><Relationship Id="rId140" Type="http://schemas.openxmlformats.org/officeDocument/2006/relationships/ctrlProp" Target="../ctrlProps/ctrlProp323.xml"/><Relationship Id="rId145" Type="http://schemas.openxmlformats.org/officeDocument/2006/relationships/ctrlProp" Target="../ctrlProps/ctrlProp328.xml"/><Relationship Id="rId161" Type="http://schemas.openxmlformats.org/officeDocument/2006/relationships/ctrlProp" Target="../ctrlProps/ctrlProp344.xml"/><Relationship Id="rId166" Type="http://schemas.openxmlformats.org/officeDocument/2006/relationships/comments" Target="../comments2.xml"/><Relationship Id="rId1" Type="http://schemas.openxmlformats.org/officeDocument/2006/relationships/printerSettings" Target="../printerSettings/printerSettings8.bin"/><Relationship Id="rId6" Type="http://schemas.openxmlformats.org/officeDocument/2006/relationships/ctrlProp" Target="../ctrlProps/ctrlProp189.xml"/><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36" Type="http://schemas.openxmlformats.org/officeDocument/2006/relationships/ctrlProp" Target="../ctrlProps/ctrlProp219.xml"/><Relationship Id="rId49" Type="http://schemas.openxmlformats.org/officeDocument/2006/relationships/ctrlProp" Target="../ctrlProps/ctrlProp232.xml"/><Relationship Id="rId57" Type="http://schemas.openxmlformats.org/officeDocument/2006/relationships/ctrlProp" Target="../ctrlProps/ctrlProp240.xml"/><Relationship Id="rId106" Type="http://schemas.openxmlformats.org/officeDocument/2006/relationships/ctrlProp" Target="../ctrlProps/ctrlProp289.xml"/><Relationship Id="rId114" Type="http://schemas.openxmlformats.org/officeDocument/2006/relationships/ctrlProp" Target="../ctrlProps/ctrlProp297.xml"/><Relationship Id="rId119" Type="http://schemas.openxmlformats.org/officeDocument/2006/relationships/ctrlProp" Target="../ctrlProps/ctrlProp302.xml"/><Relationship Id="rId127" Type="http://schemas.openxmlformats.org/officeDocument/2006/relationships/ctrlProp" Target="../ctrlProps/ctrlProp310.xml"/><Relationship Id="rId10" Type="http://schemas.openxmlformats.org/officeDocument/2006/relationships/ctrlProp" Target="../ctrlProps/ctrlProp193.xml"/><Relationship Id="rId31" Type="http://schemas.openxmlformats.org/officeDocument/2006/relationships/ctrlProp" Target="../ctrlProps/ctrlProp214.xml"/><Relationship Id="rId44" Type="http://schemas.openxmlformats.org/officeDocument/2006/relationships/ctrlProp" Target="../ctrlProps/ctrlProp227.xml"/><Relationship Id="rId52" Type="http://schemas.openxmlformats.org/officeDocument/2006/relationships/ctrlProp" Target="../ctrlProps/ctrlProp235.xml"/><Relationship Id="rId60" Type="http://schemas.openxmlformats.org/officeDocument/2006/relationships/ctrlProp" Target="../ctrlProps/ctrlProp243.xml"/><Relationship Id="rId65" Type="http://schemas.openxmlformats.org/officeDocument/2006/relationships/ctrlProp" Target="../ctrlProps/ctrlProp248.xml"/><Relationship Id="rId73" Type="http://schemas.openxmlformats.org/officeDocument/2006/relationships/ctrlProp" Target="../ctrlProps/ctrlProp256.xml"/><Relationship Id="rId78" Type="http://schemas.openxmlformats.org/officeDocument/2006/relationships/ctrlProp" Target="../ctrlProps/ctrlProp261.xml"/><Relationship Id="rId81" Type="http://schemas.openxmlformats.org/officeDocument/2006/relationships/ctrlProp" Target="../ctrlProps/ctrlProp264.xml"/><Relationship Id="rId86" Type="http://schemas.openxmlformats.org/officeDocument/2006/relationships/ctrlProp" Target="../ctrlProps/ctrlProp269.xml"/><Relationship Id="rId94" Type="http://schemas.openxmlformats.org/officeDocument/2006/relationships/ctrlProp" Target="../ctrlProps/ctrlProp277.xml"/><Relationship Id="rId99" Type="http://schemas.openxmlformats.org/officeDocument/2006/relationships/ctrlProp" Target="../ctrlProps/ctrlProp282.xml"/><Relationship Id="rId101" Type="http://schemas.openxmlformats.org/officeDocument/2006/relationships/ctrlProp" Target="../ctrlProps/ctrlProp284.xml"/><Relationship Id="rId122" Type="http://schemas.openxmlformats.org/officeDocument/2006/relationships/ctrlProp" Target="../ctrlProps/ctrlProp305.xml"/><Relationship Id="rId130" Type="http://schemas.openxmlformats.org/officeDocument/2006/relationships/ctrlProp" Target="../ctrlProps/ctrlProp313.xml"/><Relationship Id="rId135" Type="http://schemas.openxmlformats.org/officeDocument/2006/relationships/ctrlProp" Target="../ctrlProps/ctrlProp318.xml"/><Relationship Id="rId143" Type="http://schemas.openxmlformats.org/officeDocument/2006/relationships/ctrlProp" Target="../ctrlProps/ctrlProp326.xml"/><Relationship Id="rId148" Type="http://schemas.openxmlformats.org/officeDocument/2006/relationships/ctrlProp" Target="../ctrlProps/ctrlProp331.xml"/><Relationship Id="rId151" Type="http://schemas.openxmlformats.org/officeDocument/2006/relationships/ctrlProp" Target="../ctrlProps/ctrlProp334.xml"/><Relationship Id="rId156" Type="http://schemas.openxmlformats.org/officeDocument/2006/relationships/ctrlProp" Target="../ctrlProps/ctrlProp339.xml"/><Relationship Id="rId164" Type="http://schemas.openxmlformats.org/officeDocument/2006/relationships/ctrlProp" Target="../ctrlProps/ctrlProp347.xml"/><Relationship Id="rId4" Type="http://schemas.openxmlformats.org/officeDocument/2006/relationships/ctrlProp" Target="../ctrlProps/ctrlProp187.xml"/><Relationship Id="rId9" Type="http://schemas.openxmlformats.org/officeDocument/2006/relationships/ctrlProp" Target="../ctrlProps/ctrlProp192.xml"/><Relationship Id="rId13" Type="http://schemas.openxmlformats.org/officeDocument/2006/relationships/ctrlProp" Target="../ctrlProps/ctrlProp196.xml"/><Relationship Id="rId18" Type="http://schemas.openxmlformats.org/officeDocument/2006/relationships/ctrlProp" Target="../ctrlProps/ctrlProp201.xml"/><Relationship Id="rId39" Type="http://schemas.openxmlformats.org/officeDocument/2006/relationships/ctrlProp" Target="../ctrlProps/ctrlProp222.xml"/><Relationship Id="rId109" Type="http://schemas.openxmlformats.org/officeDocument/2006/relationships/ctrlProp" Target="../ctrlProps/ctrlProp292.xml"/><Relationship Id="rId34" Type="http://schemas.openxmlformats.org/officeDocument/2006/relationships/ctrlProp" Target="../ctrlProps/ctrlProp217.xml"/><Relationship Id="rId50" Type="http://schemas.openxmlformats.org/officeDocument/2006/relationships/ctrlProp" Target="../ctrlProps/ctrlProp233.xml"/><Relationship Id="rId55" Type="http://schemas.openxmlformats.org/officeDocument/2006/relationships/ctrlProp" Target="../ctrlProps/ctrlProp238.xml"/><Relationship Id="rId76" Type="http://schemas.openxmlformats.org/officeDocument/2006/relationships/ctrlProp" Target="../ctrlProps/ctrlProp259.xml"/><Relationship Id="rId97" Type="http://schemas.openxmlformats.org/officeDocument/2006/relationships/ctrlProp" Target="../ctrlProps/ctrlProp280.xml"/><Relationship Id="rId104" Type="http://schemas.openxmlformats.org/officeDocument/2006/relationships/ctrlProp" Target="../ctrlProps/ctrlProp287.xml"/><Relationship Id="rId120" Type="http://schemas.openxmlformats.org/officeDocument/2006/relationships/ctrlProp" Target="../ctrlProps/ctrlProp303.xml"/><Relationship Id="rId125" Type="http://schemas.openxmlformats.org/officeDocument/2006/relationships/ctrlProp" Target="../ctrlProps/ctrlProp308.xml"/><Relationship Id="rId141" Type="http://schemas.openxmlformats.org/officeDocument/2006/relationships/ctrlProp" Target="../ctrlProps/ctrlProp324.xml"/><Relationship Id="rId146" Type="http://schemas.openxmlformats.org/officeDocument/2006/relationships/ctrlProp" Target="../ctrlProps/ctrlProp329.xml"/><Relationship Id="rId7" Type="http://schemas.openxmlformats.org/officeDocument/2006/relationships/ctrlProp" Target="../ctrlProps/ctrlProp190.xml"/><Relationship Id="rId71" Type="http://schemas.openxmlformats.org/officeDocument/2006/relationships/ctrlProp" Target="../ctrlProps/ctrlProp254.xml"/><Relationship Id="rId92" Type="http://schemas.openxmlformats.org/officeDocument/2006/relationships/ctrlProp" Target="../ctrlProps/ctrlProp275.xml"/><Relationship Id="rId162" Type="http://schemas.openxmlformats.org/officeDocument/2006/relationships/ctrlProp" Target="../ctrlProps/ctrlProp345.xml"/><Relationship Id="rId2" Type="http://schemas.openxmlformats.org/officeDocument/2006/relationships/drawing" Target="../drawings/drawing8.xml"/><Relationship Id="rId29" Type="http://schemas.openxmlformats.org/officeDocument/2006/relationships/ctrlProp" Target="../ctrlProps/ctrlProp212.xml"/><Relationship Id="rId24" Type="http://schemas.openxmlformats.org/officeDocument/2006/relationships/ctrlProp" Target="../ctrlProps/ctrlProp207.xml"/><Relationship Id="rId40" Type="http://schemas.openxmlformats.org/officeDocument/2006/relationships/ctrlProp" Target="../ctrlProps/ctrlProp223.xml"/><Relationship Id="rId45" Type="http://schemas.openxmlformats.org/officeDocument/2006/relationships/ctrlProp" Target="../ctrlProps/ctrlProp228.xml"/><Relationship Id="rId66" Type="http://schemas.openxmlformats.org/officeDocument/2006/relationships/ctrlProp" Target="../ctrlProps/ctrlProp249.xml"/><Relationship Id="rId87" Type="http://schemas.openxmlformats.org/officeDocument/2006/relationships/ctrlProp" Target="../ctrlProps/ctrlProp270.xml"/><Relationship Id="rId110" Type="http://schemas.openxmlformats.org/officeDocument/2006/relationships/ctrlProp" Target="../ctrlProps/ctrlProp293.xml"/><Relationship Id="rId115" Type="http://schemas.openxmlformats.org/officeDocument/2006/relationships/ctrlProp" Target="../ctrlProps/ctrlProp298.xml"/><Relationship Id="rId131" Type="http://schemas.openxmlformats.org/officeDocument/2006/relationships/ctrlProp" Target="../ctrlProps/ctrlProp314.xml"/><Relationship Id="rId136" Type="http://schemas.openxmlformats.org/officeDocument/2006/relationships/ctrlProp" Target="../ctrlProps/ctrlProp319.xml"/><Relationship Id="rId157" Type="http://schemas.openxmlformats.org/officeDocument/2006/relationships/ctrlProp" Target="../ctrlProps/ctrlProp340.xml"/><Relationship Id="rId61" Type="http://schemas.openxmlformats.org/officeDocument/2006/relationships/ctrlProp" Target="../ctrlProps/ctrlProp244.xml"/><Relationship Id="rId82" Type="http://schemas.openxmlformats.org/officeDocument/2006/relationships/ctrlProp" Target="../ctrlProps/ctrlProp265.xml"/><Relationship Id="rId152" Type="http://schemas.openxmlformats.org/officeDocument/2006/relationships/ctrlProp" Target="../ctrlProps/ctrlProp335.xml"/><Relationship Id="rId19" Type="http://schemas.openxmlformats.org/officeDocument/2006/relationships/ctrlProp" Target="../ctrlProps/ctrlProp202.xml"/><Relationship Id="rId14" Type="http://schemas.openxmlformats.org/officeDocument/2006/relationships/ctrlProp" Target="../ctrlProps/ctrlProp197.xml"/><Relationship Id="rId30" Type="http://schemas.openxmlformats.org/officeDocument/2006/relationships/ctrlProp" Target="../ctrlProps/ctrlProp213.xml"/><Relationship Id="rId35" Type="http://schemas.openxmlformats.org/officeDocument/2006/relationships/ctrlProp" Target="../ctrlProps/ctrlProp218.xml"/><Relationship Id="rId56" Type="http://schemas.openxmlformats.org/officeDocument/2006/relationships/ctrlProp" Target="../ctrlProps/ctrlProp239.xml"/><Relationship Id="rId77" Type="http://schemas.openxmlformats.org/officeDocument/2006/relationships/ctrlProp" Target="../ctrlProps/ctrlProp260.xml"/><Relationship Id="rId100" Type="http://schemas.openxmlformats.org/officeDocument/2006/relationships/ctrlProp" Target="../ctrlProps/ctrlProp283.xml"/><Relationship Id="rId105" Type="http://schemas.openxmlformats.org/officeDocument/2006/relationships/ctrlProp" Target="../ctrlProps/ctrlProp288.xml"/><Relationship Id="rId126" Type="http://schemas.openxmlformats.org/officeDocument/2006/relationships/ctrlProp" Target="../ctrlProps/ctrlProp309.xml"/><Relationship Id="rId147" Type="http://schemas.openxmlformats.org/officeDocument/2006/relationships/ctrlProp" Target="../ctrlProps/ctrlProp330.xml"/><Relationship Id="rId8" Type="http://schemas.openxmlformats.org/officeDocument/2006/relationships/ctrlProp" Target="../ctrlProps/ctrlProp191.xml"/><Relationship Id="rId51" Type="http://schemas.openxmlformats.org/officeDocument/2006/relationships/ctrlProp" Target="../ctrlProps/ctrlProp234.xml"/><Relationship Id="rId72" Type="http://schemas.openxmlformats.org/officeDocument/2006/relationships/ctrlProp" Target="../ctrlProps/ctrlProp255.xml"/><Relationship Id="rId93" Type="http://schemas.openxmlformats.org/officeDocument/2006/relationships/ctrlProp" Target="../ctrlProps/ctrlProp276.xml"/><Relationship Id="rId98" Type="http://schemas.openxmlformats.org/officeDocument/2006/relationships/ctrlProp" Target="../ctrlProps/ctrlProp281.xml"/><Relationship Id="rId121" Type="http://schemas.openxmlformats.org/officeDocument/2006/relationships/ctrlProp" Target="../ctrlProps/ctrlProp304.xml"/><Relationship Id="rId142" Type="http://schemas.openxmlformats.org/officeDocument/2006/relationships/ctrlProp" Target="../ctrlProps/ctrlProp325.xml"/><Relationship Id="rId163" Type="http://schemas.openxmlformats.org/officeDocument/2006/relationships/ctrlProp" Target="../ctrlProps/ctrlProp346.xml"/><Relationship Id="rId3" Type="http://schemas.openxmlformats.org/officeDocument/2006/relationships/vmlDrawing" Target="../drawings/vmlDrawing5.vml"/><Relationship Id="rId25" Type="http://schemas.openxmlformats.org/officeDocument/2006/relationships/ctrlProp" Target="../ctrlProps/ctrlProp208.xml"/><Relationship Id="rId46" Type="http://schemas.openxmlformats.org/officeDocument/2006/relationships/ctrlProp" Target="../ctrlProps/ctrlProp229.xml"/><Relationship Id="rId67" Type="http://schemas.openxmlformats.org/officeDocument/2006/relationships/ctrlProp" Target="../ctrlProps/ctrlProp250.xml"/><Relationship Id="rId116" Type="http://schemas.openxmlformats.org/officeDocument/2006/relationships/ctrlProp" Target="../ctrlProps/ctrlProp299.xml"/><Relationship Id="rId137" Type="http://schemas.openxmlformats.org/officeDocument/2006/relationships/ctrlProp" Target="../ctrlProps/ctrlProp320.xml"/><Relationship Id="rId158" Type="http://schemas.openxmlformats.org/officeDocument/2006/relationships/ctrlProp" Target="../ctrlProps/ctrlProp341.xml"/><Relationship Id="rId20" Type="http://schemas.openxmlformats.org/officeDocument/2006/relationships/ctrlProp" Target="../ctrlProps/ctrlProp203.xml"/><Relationship Id="rId41" Type="http://schemas.openxmlformats.org/officeDocument/2006/relationships/ctrlProp" Target="../ctrlProps/ctrlProp224.xml"/><Relationship Id="rId62" Type="http://schemas.openxmlformats.org/officeDocument/2006/relationships/ctrlProp" Target="../ctrlProps/ctrlProp245.xml"/><Relationship Id="rId83" Type="http://schemas.openxmlformats.org/officeDocument/2006/relationships/ctrlProp" Target="../ctrlProps/ctrlProp266.xml"/><Relationship Id="rId88" Type="http://schemas.openxmlformats.org/officeDocument/2006/relationships/ctrlProp" Target="../ctrlProps/ctrlProp271.xml"/><Relationship Id="rId111" Type="http://schemas.openxmlformats.org/officeDocument/2006/relationships/ctrlProp" Target="../ctrlProps/ctrlProp294.xml"/><Relationship Id="rId132" Type="http://schemas.openxmlformats.org/officeDocument/2006/relationships/ctrlProp" Target="../ctrlProps/ctrlProp315.xml"/><Relationship Id="rId153" Type="http://schemas.openxmlformats.org/officeDocument/2006/relationships/ctrlProp" Target="../ctrlProps/ctrlProp33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350.xml"/><Relationship Id="rId4" Type="http://schemas.openxmlformats.org/officeDocument/2006/relationships/ctrlProp" Target="../ctrlProps/ctrlProp34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234BB-20C6-4D86-B598-B37D77A74B61}">
  <sheetPr>
    <tabColor theme="7" tint="0.79998168889431442"/>
    <pageSetUpPr fitToPage="1"/>
  </sheetPr>
  <dimension ref="A1:W105"/>
  <sheetViews>
    <sheetView tabSelected="1" view="pageBreakPreview" zoomScale="80" zoomScaleNormal="85" zoomScaleSheetLayoutView="80" workbookViewId="0">
      <selection activeCell="S4" sqref="S4"/>
    </sheetView>
  </sheetViews>
  <sheetFormatPr defaultColWidth="8" defaultRowHeight="15.75" x14ac:dyDescent="0.4"/>
  <cols>
    <col min="1" max="22" width="10.625" style="6" customWidth="1"/>
    <col min="23" max="50" width="10.625" style="1" customWidth="1"/>
    <col min="51" max="256" width="8" style="1"/>
    <col min="257" max="306" width="10.625" style="1" customWidth="1"/>
    <col min="307" max="512" width="8" style="1"/>
    <col min="513" max="562" width="10.625" style="1" customWidth="1"/>
    <col min="563" max="768" width="8" style="1"/>
    <col min="769" max="818" width="10.625" style="1" customWidth="1"/>
    <col min="819" max="1024" width="8" style="1"/>
    <col min="1025" max="1074" width="10.625" style="1" customWidth="1"/>
    <col min="1075" max="1280" width="8" style="1"/>
    <col min="1281" max="1330" width="10.625" style="1" customWidth="1"/>
    <col min="1331" max="1536" width="8" style="1"/>
    <col min="1537" max="1586" width="10.625" style="1" customWidth="1"/>
    <col min="1587" max="1792" width="8" style="1"/>
    <col min="1793" max="1842" width="10.625" style="1" customWidth="1"/>
    <col min="1843" max="2048" width="8" style="1"/>
    <col min="2049" max="2098" width="10.625" style="1" customWidth="1"/>
    <col min="2099" max="2304" width="8" style="1"/>
    <col min="2305" max="2354" width="10.625" style="1" customWidth="1"/>
    <col min="2355" max="2560" width="8" style="1"/>
    <col min="2561" max="2610" width="10.625" style="1" customWidth="1"/>
    <col min="2611" max="2816" width="8" style="1"/>
    <col min="2817" max="2866" width="10.625" style="1" customWidth="1"/>
    <col min="2867" max="3072" width="8" style="1"/>
    <col min="3073" max="3122" width="10.625" style="1" customWidth="1"/>
    <col min="3123" max="3328" width="8" style="1"/>
    <col min="3329" max="3378" width="10.625" style="1" customWidth="1"/>
    <col min="3379" max="3584" width="8" style="1"/>
    <col min="3585" max="3634" width="10.625" style="1" customWidth="1"/>
    <col min="3635" max="3840" width="8" style="1"/>
    <col min="3841" max="3890" width="10.625" style="1" customWidth="1"/>
    <col min="3891" max="4096" width="8" style="1"/>
    <col min="4097" max="4146" width="10.625" style="1" customWidth="1"/>
    <col min="4147" max="4352" width="8" style="1"/>
    <col min="4353" max="4402" width="10.625" style="1" customWidth="1"/>
    <col min="4403" max="4608" width="8" style="1"/>
    <col min="4609" max="4658" width="10.625" style="1" customWidth="1"/>
    <col min="4659" max="4864" width="8" style="1"/>
    <col min="4865" max="4914" width="10.625" style="1" customWidth="1"/>
    <col min="4915" max="5120" width="8" style="1"/>
    <col min="5121" max="5170" width="10.625" style="1" customWidth="1"/>
    <col min="5171" max="5376" width="8" style="1"/>
    <col min="5377" max="5426" width="10.625" style="1" customWidth="1"/>
    <col min="5427" max="5632" width="8" style="1"/>
    <col min="5633" max="5682" width="10.625" style="1" customWidth="1"/>
    <col min="5683" max="5888" width="8" style="1"/>
    <col min="5889" max="5938" width="10.625" style="1" customWidth="1"/>
    <col min="5939" max="6144" width="8" style="1"/>
    <col min="6145" max="6194" width="10.625" style="1" customWidth="1"/>
    <col min="6195" max="6400" width="8" style="1"/>
    <col min="6401" max="6450" width="10.625" style="1" customWidth="1"/>
    <col min="6451" max="6656" width="8" style="1"/>
    <col min="6657" max="6706" width="10.625" style="1" customWidth="1"/>
    <col min="6707" max="6912" width="8" style="1"/>
    <col min="6913" max="6962" width="10.625" style="1" customWidth="1"/>
    <col min="6963" max="7168" width="8" style="1"/>
    <col min="7169" max="7218" width="10.625" style="1" customWidth="1"/>
    <col min="7219" max="7424" width="8" style="1"/>
    <col min="7425" max="7474" width="10.625" style="1" customWidth="1"/>
    <col min="7475" max="7680" width="8" style="1"/>
    <col min="7681" max="7730" width="10.625" style="1" customWidth="1"/>
    <col min="7731" max="7936" width="8" style="1"/>
    <col min="7937" max="7986" width="10.625" style="1" customWidth="1"/>
    <col min="7987" max="8192" width="8" style="1"/>
    <col min="8193" max="8242" width="10.625" style="1" customWidth="1"/>
    <col min="8243" max="8448" width="8" style="1"/>
    <col min="8449" max="8498" width="10.625" style="1" customWidth="1"/>
    <col min="8499" max="8704" width="8" style="1"/>
    <col min="8705" max="8754" width="10.625" style="1" customWidth="1"/>
    <col min="8755" max="8960" width="8" style="1"/>
    <col min="8961" max="9010" width="10.625" style="1" customWidth="1"/>
    <col min="9011" max="9216" width="8" style="1"/>
    <col min="9217" max="9266" width="10.625" style="1" customWidth="1"/>
    <col min="9267" max="9472" width="8" style="1"/>
    <col min="9473" max="9522" width="10.625" style="1" customWidth="1"/>
    <col min="9523" max="9728" width="8" style="1"/>
    <col min="9729" max="9778" width="10.625" style="1" customWidth="1"/>
    <col min="9779" max="9984" width="8" style="1"/>
    <col min="9985" max="10034" width="10.625" style="1" customWidth="1"/>
    <col min="10035" max="10240" width="8" style="1"/>
    <col min="10241" max="10290" width="10.625" style="1" customWidth="1"/>
    <col min="10291" max="10496" width="8" style="1"/>
    <col min="10497" max="10546" width="10.625" style="1" customWidth="1"/>
    <col min="10547" max="10752" width="8" style="1"/>
    <col min="10753" max="10802" width="10.625" style="1" customWidth="1"/>
    <col min="10803" max="11008" width="8" style="1"/>
    <col min="11009" max="11058" width="10.625" style="1" customWidth="1"/>
    <col min="11059" max="11264" width="8" style="1"/>
    <col min="11265" max="11314" width="10.625" style="1" customWidth="1"/>
    <col min="11315" max="11520" width="8" style="1"/>
    <col min="11521" max="11570" width="10.625" style="1" customWidth="1"/>
    <col min="11571" max="11776" width="8" style="1"/>
    <col min="11777" max="11826" width="10.625" style="1" customWidth="1"/>
    <col min="11827" max="12032" width="8" style="1"/>
    <col min="12033" max="12082" width="10.625" style="1" customWidth="1"/>
    <col min="12083" max="12288" width="8" style="1"/>
    <col min="12289" max="12338" width="10.625" style="1" customWidth="1"/>
    <col min="12339" max="12544" width="8" style="1"/>
    <col min="12545" max="12594" width="10.625" style="1" customWidth="1"/>
    <col min="12595" max="12800" width="8" style="1"/>
    <col min="12801" max="12850" width="10.625" style="1" customWidth="1"/>
    <col min="12851" max="13056" width="8" style="1"/>
    <col min="13057" max="13106" width="10.625" style="1" customWidth="1"/>
    <col min="13107" max="13312" width="8" style="1"/>
    <col min="13313" max="13362" width="10.625" style="1" customWidth="1"/>
    <col min="13363" max="13568" width="8" style="1"/>
    <col min="13569" max="13618" width="10.625" style="1" customWidth="1"/>
    <col min="13619" max="13824" width="8" style="1"/>
    <col min="13825" max="13874" width="10.625" style="1" customWidth="1"/>
    <col min="13875" max="14080" width="8" style="1"/>
    <col min="14081" max="14130" width="10.625" style="1" customWidth="1"/>
    <col min="14131" max="14336" width="8" style="1"/>
    <col min="14337" max="14386" width="10.625" style="1" customWidth="1"/>
    <col min="14387" max="14592" width="8" style="1"/>
    <col min="14593" max="14642" width="10.625" style="1" customWidth="1"/>
    <col min="14643" max="14848" width="8" style="1"/>
    <col min="14849" max="14898" width="10.625" style="1" customWidth="1"/>
    <col min="14899" max="15104" width="8" style="1"/>
    <col min="15105" max="15154" width="10.625" style="1" customWidth="1"/>
    <col min="15155" max="15360" width="8" style="1"/>
    <col min="15361" max="15410" width="10.625" style="1" customWidth="1"/>
    <col min="15411" max="15616" width="8" style="1"/>
    <col min="15617" max="15666" width="10.625" style="1" customWidth="1"/>
    <col min="15667" max="15872" width="8" style="1"/>
    <col min="15873" max="15922" width="10.625" style="1" customWidth="1"/>
    <col min="15923" max="16128" width="8" style="1"/>
    <col min="16129" max="16178" width="10.625" style="1" customWidth="1"/>
    <col min="16179" max="16384" width="8" style="1"/>
  </cols>
  <sheetData>
    <row r="1" spans="1:23" ht="33.75" customHeight="1" x14ac:dyDescent="0.4">
      <c r="A1" s="721" t="s">
        <v>0</v>
      </c>
      <c r="B1" s="721"/>
      <c r="C1" s="721"/>
      <c r="D1" s="721"/>
      <c r="E1" s="5">
        <f>S3</f>
        <v>6</v>
      </c>
      <c r="F1" s="722" t="s">
        <v>1</v>
      </c>
      <c r="G1" s="722"/>
      <c r="H1" s="722"/>
      <c r="I1" s="722"/>
      <c r="J1" s="722"/>
      <c r="K1" s="722"/>
      <c r="L1" s="722"/>
      <c r="M1" s="722"/>
      <c r="N1" s="722"/>
      <c r="O1" s="722"/>
      <c r="P1" s="722"/>
      <c r="R1" s="7"/>
      <c r="S1" s="7"/>
    </row>
    <row r="2" spans="1:23" ht="33.75" customHeight="1" thickBot="1" x14ac:dyDescent="0.45">
      <c r="A2" s="8"/>
      <c r="B2" s="8"/>
      <c r="C2" s="8"/>
      <c r="D2" s="8"/>
      <c r="E2" s="8"/>
      <c r="F2" s="8"/>
      <c r="G2" s="8"/>
      <c r="H2" s="8"/>
      <c r="I2" s="8"/>
      <c r="J2" s="8"/>
      <c r="K2" s="8"/>
      <c r="L2" s="7"/>
      <c r="M2" s="7"/>
      <c r="N2" s="7"/>
      <c r="O2" s="7"/>
      <c r="P2" s="7"/>
      <c r="Q2" s="7"/>
      <c r="R2" s="7"/>
    </row>
    <row r="3" spans="1:23" s="2" customFormat="1" ht="33.75" customHeight="1" thickBot="1" x14ac:dyDescent="0.45">
      <c r="A3" s="723" t="s">
        <v>138</v>
      </c>
      <c r="B3" s="723"/>
      <c r="C3" s="723"/>
      <c r="D3" s="723"/>
      <c r="E3" s="723"/>
      <c r="F3" s="723"/>
      <c r="G3" s="723"/>
      <c r="H3" s="723"/>
      <c r="I3" s="723"/>
      <c r="J3" s="723"/>
      <c r="K3" s="723"/>
      <c r="L3" s="723"/>
      <c r="M3" s="723"/>
      <c r="N3" s="723"/>
      <c r="O3" s="723"/>
      <c r="P3" s="723"/>
      <c r="Q3" s="9"/>
      <c r="R3" s="9"/>
      <c r="S3" s="602">
        <v>6</v>
      </c>
      <c r="T3" s="9"/>
      <c r="U3" s="9"/>
      <c r="V3" s="9"/>
    </row>
    <row r="4" spans="1:23" ht="33.75" customHeight="1" x14ac:dyDescent="0.4">
      <c r="S4" s="603" t="s">
        <v>1084</v>
      </c>
      <c r="W4" s="12" t="s">
        <v>137</v>
      </c>
    </row>
    <row r="5" spans="1:23" ht="33.75" customHeight="1" x14ac:dyDescent="0.4">
      <c r="A5" s="724" t="s">
        <v>2</v>
      </c>
      <c r="B5" s="724"/>
      <c r="C5" s="724"/>
      <c r="D5" s="724"/>
      <c r="E5" s="724"/>
      <c r="F5" s="724"/>
      <c r="G5" s="724"/>
      <c r="H5" s="724"/>
      <c r="I5" s="724"/>
      <c r="J5" s="724"/>
      <c r="K5" s="724"/>
      <c r="L5" s="724"/>
      <c r="M5" s="724"/>
      <c r="N5" s="724"/>
      <c r="O5" s="724"/>
      <c r="P5" s="724"/>
    </row>
    <row r="6" spans="1:23" ht="33.75" customHeight="1" x14ac:dyDescent="0.4"/>
    <row r="7" spans="1:23" ht="33.75" customHeight="1" x14ac:dyDescent="0.4">
      <c r="E7" s="725" t="s">
        <v>3</v>
      </c>
      <c r="F7" s="727"/>
      <c r="G7" s="728"/>
      <c r="H7" s="728"/>
      <c r="I7" s="728"/>
      <c r="J7" s="728"/>
      <c r="K7" s="728"/>
      <c r="L7" s="729"/>
    </row>
    <row r="8" spans="1:23" ht="33.75" customHeight="1" x14ac:dyDescent="0.4">
      <c r="E8" s="726"/>
      <c r="F8" s="730"/>
      <c r="G8" s="731"/>
      <c r="H8" s="731"/>
      <c r="I8" s="731"/>
      <c r="J8" s="731"/>
      <c r="K8" s="731"/>
      <c r="L8" s="732"/>
    </row>
    <row r="9" spans="1:23" ht="33.75" customHeight="1" x14ac:dyDescent="0.4">
      <c r="E9" s="725" t="s">
        <v>4</v>
      </c>
      <c r="F9" s="727"/>
      <c r="G9" s="728"/>
      <c r="H9" s="728"/>
      <c r="I9" s="728"/>
      <c r="J9" s="728"/>
      <c r="K9" s="728"/>
      <c r="L9" s="729"/>
    </row>
    <row r="10" spans="1:23" ht="33.75" customHeight="1" x14ac:dyDescent="0.4">
      <c r="E10" s="726"/>
      <c r="F10" s="730"/>
      <c r="G10" s="731"/>
      <c r="H10" s="731"/>
      <c r="I10" s="731"/>
      <c r="J10" s="731"/>
      <c r="K10" s="731"/>
      <c r="L10" s="732"/>
    </row>
    <row r="11" spans="1:23" ht="33.75" customHeight="1" x14ac:dyDescent="0.4">
      <c r="E11" s="733" t="s">
        <v>5</v>
      </c>
      <c r="F11" s="734"/>
      <c r="G11" s="734"/>
      <c r="H11" s="734"/>
      <c r="I11" s="734"/>
      <c r="J11" s="734"/>
      <c r="K11" s="734"/>
      <c r="L11" s="734"/>
      <c r="M11" s="10"/>
    </row>
    <row r="12" spans="1:23" ht="33.75" customHeight="1" x14ac:dyDescent="0.4">
      <c r="E12" s="726"/>
      <c r="F12" s="734"/>
      <c r="G12" s="734"/>
      <c r="H12" s="734"/>
      <c r="I12" s="734"/>
      <c r="J12" s="734"/>
      <c r="K12" s="734"/>
      <c r="L12" s="734"/>
      <c r="M12" s="6" t="s">
        <v>6</v>
      </c>
    </row>
    <row r="13" spans="1:23" ht="33.75" customHeight="1" x14ac:dyDescent="0.4">
      <c r="E13" s="11" t="s">
        <v>7</v>
      </c>
      <c r="F13" s="10" t="s">
        <v>8</v>
      </c>
    </row>
    <row r="14" spans="1:23" ht="33.75" customHeight="1" x14ac:dyDescent="0.4">
      <c r="F14" s="10" t="s">
        <v>9</v>
      </c>
    </row>
    <row r="15" spans="1:23" ht="33.75" customHeight="1" x14ac:dyDescent="0.4">
      <c r="F15" s="10" t="s">
        <v>136</v>
      </c>
    </row>
    <row r="16" spans="1:23" ht="33.75" customHeight="1" x14ac:dyDescent="0.4">
      <c r="F16" s="10" t="s">
        <v>135</v>
      </c>
    </row>
    <row r="17" spans="6:16" ht="33.75" customHeight="1" x14ac:dyDescent="0.4">
      <c r="F17" s="10"/>
    </row>
    <row r="18" spans="6:16" ht="33.75" customHeight="1" x14ac:dyDescent="0.4">
      <c r="I18" s="725" t="s">
        <v>10</v>
      </c>
      <c r="J18" s="725" t="s">
        <v>11</v>
      </c>
      <c r="K18" s="727"/>
      <c r="L18" s="729"/>
      <c r="M18" s="725" t="s">
        <v>12</v>
      </c>
      <c r="N18" s="727"/>
      <c r="O18" s="728"/>
      <c r="P18" s="729"/>
    </row>
    <row r="19" spans="6:16" ht="33.75" customHeight="1" x14ac:dyDescent="0.4">
      <c r="I19" s="726"/>
      <c r="J19" s="726"/>
      <c r="K19" s="730"/>
      <c r="L19" s="732"/>
      <c r="M19" s="726"/>
      <c r="N19" s="730"/>
      <c r="O19" s="731"/>
      <c r="P19" s="732"/>
    </row>
    <row r="20" spans="6:16" ht="33.75" customHeight="1" x14ac:dyDescent="0.4"/>
    <row r="21" spans="6:16" ht="33.75" customHeight="1" x14ac:dyDescent="0.4"/>
    <row r="22" spans="6:16" ht="33.75" customHeight="1" x14ac:dyDescent="0.4"/>
    <row r="23" spans="6:16" ht="33.75" customHeight="1" x14ac:dyDescent="0.4"/>
    <row r="24" spans="6:16" ht="33.75" customHeight="1" x14ac:dyDescent="0.4"/>
    <row r="25" spans="6:16" ht="33.75" customHeight="1" x14ac:dyDescent="0.4"/>
    <row r="26" spans="6:16" ht="33.75" customHeight="1" x14ac:dyDescent="0.4"/>
    <row r="27" spans="6:16" ht="33.75" customHeight="1" x14ac:dyDescent="0.4"/>
    <row r="28" spans="6:16" ht="33.75" customHeight="1" x14ac:dyDescent="0.4"/>
    <row r="29" spans="6:16" ht="33.75" customHeight="1" x14ac:dyDescent="0.4"/>
    <row r="30" spans="6:16" ht="33.75" customHeight="1" x14ac:dyDescent="0.4"/>
    <row r="31" spans="6:16" ht="33.75" customHeight="1" x14ac:dyDescent="0.4"/>
    <row r="32" spans="6:16" ht="33.75" customHeight="1" x14ac:dyDescent="0.4"/>
    <row r="33" ht="33.75" customHeight="1" x14ac:dyDescent="0.4"/>
    <row r="34" ht="33.75" customHeight="1" x14ac:dyDescent="0.4"/>
    <row r="35" ht="33.75" customHeight="1" x14ac:dyDescent="0.4"/>
    <row r="36" ht="33.75" customHeight="1" x14ac:dyDescent="0.4"/>
    <row r="37" ht="33.75" customHeight="1" x14ac:dyDescent="0.4"/>
    <row r="38" ht="33.75" customHeight="1" x14ac:dyDescent="0.4"/>
    <row r="39" ht="33.75" customHeight="1" x14ac:dyDescent="0.4"/>
    <row r="40" ht="33.75" customHeight="1" x14ac:dyDescent="0.4"/>
    <row r="41" ht="33.75" customHeight="1" x14ac:dyDescent="0.4"/>
    <row r="42" ht="33.75" customHeight="1" x14ac:dyDescent="0.4"/>
    <row r="43" ht="33.75" customHeight="1" x14ac:dyDescent="0.4"/>
    <row r="44" ht="33.75" customHeight="1" x14ac:dyDescent="0.4"/>
    <row r="45" ht="33.75" customHeight="1" x14ac:dyDescent="0.4"/>
    <row r="46" ht="33.75" customHeight="1" x14ac:dyDescent="0.4"/>
    <row r="47" ht="33.75" customHeight="1" x14ac:dyDescent="0.4"/>
    <row r="48" ht="33.75" customHeight="1" x14ac:dyDescent="0.4"/>
    <row r="49" ht="33.75" customHeight="1" x14ac:dyDescent="0.4"/>
    <row r="50" ht="33.75" customHeight="1" x14ac:dyDescent="0.4"/>
    <row r="51" ht="33.75" customHeight="1" x14ac:dyDescent="0.4"/>
    <row r="52" ht="33.75" customHeight="1" x14ac:dyDescent="0.4"/>
    <row r="53" ht="33.75" customHeight="1" x14ac:dyDescent="0.4"/>
    <row r="54" ht="33.75" customHeight="1" x14ac:dyDescent="0.4"/>
    <row r="55" ht="33.75" customHeight="1" x14ac:dyDescent="0.4"/>
    <row r="56" ht="33.75" customHeight="1" x14ac:dyDescent="0.4"/>
    <row r="57" ht="33.75" customHeight="1" x14ac:dyDescent="0.4"/>
    <row r="58" ht="33.75" customHeight="1" x14ac:dyDescent="0.4"/>
    <row r="59" ht="33.75" customHeight="1" x14ac:dyDescent="0.4"/>
    <row r="60" ht="33.75" customHeight="1" x14ac:dyDescent="0.4"/>
    <row r="61" ht="33.75" customHeight="1" x14ac:dyDescent="0.4"/>
    <row r="62" ht="33.75" customHeight="1" x14ac:dyDescent="0.4"/>
    <row r="63" ht="33.75" customHeight="1" x14ac:dyDescent="0.4"/>
    <row r="64" ht="33.75" customHeight="1" x14ac:dyDescent="0.4"/>
    <row r="65" ht="33.75" customHeight="1" x14ac:dyDescent="0.4"/>
    <row r="66" ht="33.75" customHeight="1" x14ac:dyDescent="0.4"/>
    <row r="67" ht="33.75" customHeight="1" x14ac:dyDescent="0.4"/>
    <row r="68" ht="33.75" customHeight="1" x14ac:dyDescent="0.4"/>
    <row r="69" ht="33.75" customHeight="1" x14ac:dyDescent="0.4"/>
    <row r="70" ht="33.75" customHeight="1" x14ac:dyDescent="0.4"/>
    <row r="71" ht="33.75" customHeight="1" x14ac:dyDescent="0.4"/>
    <row r="72" ht="33.75" customHeight="1" x14ac:dyDescent="0.4"/>
    <row r="73" ht="33.75" customHeight="1" x14ac:dyDescent="0.4"/>
    <row r="74" ht="33.75" customHeight="1" x14ac:dyDescent="0.4"/>
    <row r="75" ht="33.75" customHeight="1" x14ac:dyDescent="0.4"/>
    <row r="76" ht="33.75" customHeight="1" x14ac:dyDescent="0.4"/>
    <row r="77" ht="33.75" customHeight="1" x14ac:dyDescent="0.4"/>
    <row r="78" ht="33.75" customHeight="1" x14ac:dyDescent="0.4"/>
    <row r="79" ht="33.75" customHeight="1" x14ac:dyDescent="0.4"/>
    <row r="80" ht="33.75" customHeight="1" x14ac:dyDescent="0.4"/>
    <row r="81" ht="33.75" customHeight="1" x14ac:dyDescent="0.4"/>
    <row r="82" ht="33.75" customHeight="1" x14ac:dyDescent="0.4"/>
    <row r="83" ht="33.75" customHeight="1" x14ac:dyDescent="0.4"/>
    <row r="84" ht="33.75" customHeight="1" x14ac:dyDescent="0.4"/>
    <row r="85" ht="33.75" customHeight="1" x14ac:dyDescent="0.4"/>
    <row r="86" ht="33.75" customHeight="1" x14ac:dyDescent="0.4"/>
    <row r="87" ht="33.75" customHeight="1" x14ac:dyDescent="0.4"/>
    <row r="88" ht="33.75" customHeight="1" x14ac:dyDescent="0.4"/>
    <row r="89" ht="33.75" customHeight="1" x14ac:dyDescent="0.4"/>
    <row r="90" ht="33.75" customHeight="1" x14ac:dyDescent="0.4"/>
    <row r="91" ht="33.75" customHeight="1" x14ac:dyDescent="0.4"/>
    <row r="92" ht="33.75" customHeight="1" x14ac:dyDescent="0.4"/>
    <row r="93" ht="33.75" customHeight="1" x14ac:dyDescent="0.4"/>
    <row r="94" ht="33.75" customHeight="1" x14ac:dyDescent="0.4"/>
    <row r="95" ht="33.75" customHeight="1" x14ac:dyDescent="0.4"/>
    <row r="96" ht="33.75" customHeight="1" x14ac:dyDescent="0.4"/>
    <row r="97" ht="33.75" customHeight="1" x14ac:dyDescent="0.4"/>
    <row r="98" ht="33.75" customHeight="1" x14ac:dyDescent="0.4"/>
    <row r="99" ht="33.75" customHeight="1" x14ac:dyDescent="0.4"/>
    <row r="100" ht="33.75" customHeight="1" x14ac:dyDescent="0.4"/>
    <row r="101" ht="33.75" customHeight="1" x14ac:dyDescent="0.4"/>
    <row r="102" ht="33.75" customHeight="1" x14ac:dyDescent="0.4"/>
    <row r="103" ht="33.75" customHeight="1" x14ac:dyDescent="0.4"/>
    <row r="104" ht="33.75" customHeight="1" x14ac:dyDescent="0.4"/>
    <row r="105" ht="33.75" customHeight="1" x14ac:dyDescent="0.4"/>
  </sheetData>
  <sheetProtection selectLockedCells="1"/>
  <mergeCells count="15">
    <mergeCell ref="M18:M19"/>
    <mergeCell ref="N18:P19"/>
    <mergeCell ref="E9:E10"/>
    <mergeCell ref="F9:L10"/>
    <mergeCell ref="E11:E12"/>
    <mergeCell ref="F11:L12"/>
    <mergeCell ref="I18:I19"/>
    <mergeCell ref="J18:J19"/>
    <mergeCell ref="K18:L19"/>
    <mergeCell ref="A1:D1"/>
    <mergeCell ref="F1:P1"/>
    <mergeCell ref="A3:P3"/>
    <mergeCell ref="A5:P5"/>
    <mergeCell ref="E7:E8"/>
    <mergeCell ref="F7:L8"/>
  </mergeCells>
  <phoneticPr fontId="3"/>
  <conditionalFormatting sqref="F11:K12">
    <cfRule type="cellIs" dxfId="47" priority="1" stopIfTrue="1" operator="equal">
      <formula>""</formula>
    </cfRule>
  </conditionalFormatting>
  <conditionalFormatting sqref="F7:L8">
    <cfRule type="cellIs" dxfId="46" priority="2" stopIfTrue="1" operator="equal">
      <formula>""</formula>
    </cfRule>
  </conditionalFormatting>
  <conditionalFormatting sqref="F9:L10">
    <cfRule type="cellIs" dxfId="45" priority="3" stopIfTrue="1" operator="equal">
      <formula>""</formula>
    </cfRule>
  </conditionalFormatting>
  <conditionalFormatting sqref="K18:L19">
    <cfRule type="cellIs" dxfId="44" priority="4" stopIfTrue="1" operator="equal">
      <formula>""</formula>
    </cfRule>
  </conditionalFormatting>
  <conditionalFormatting sqref="N18">
    <cfRule type="cellIs" dxfId="43" priority="5" stopIfTrue="1" operator="equal">
      <formula>""</formula>
    </cfRule>
  </conditionalFormatting>
  <dataValidations count="1">
    <dataValidation type="list" allowBlank="1" showInputMessage="1" sqref="F11:K12 JB11:JG12 SX11:TC12 ACT11:ACY12 AMP11:AMU12 AWL11:AWQ12 BGH11:BGM12 BQD11:BQI12 BZZ11:CAE12 CJV11:CKA12 CTR11:CTW12 DDN11:DDS12 DNJ11:DNO12 DXF11:DXK12 EHB11:EHG12 EQX11:ERC12 FAT11:FAY12 FKP11:FKU12 FUL11:FUQ12 GEH11:GEM12 GOD11:GOI12 GXZ11:GYE12 HHV11:HIA12 HRR11:HRW12 IBN11:IBS12 ILJ11:ILO12 IVF11:IVK12 JFB11:JFG12 JOX11:JPC12 JYT11:JYY12 KIP11:KIU12 KSL11:KSQ12 LCH11:LCM12 LMD11:LMI12 LVZ11:LWE12 MFV11:MGA12 MPR11:MPW12 MZN11:MZS12 NJJ11:NJO12 NTF11:NTK12 ODB11:ODG12 OMX11:ONC12 OWT11:OWY12 PGP11:PGU12 PQL11:PQQ12 QAH11:QAM12 QKD11:QKI12 QTZ11:QUE12 RDV11:REA12 RNR11:RNW12 RXN11:RXS12 SHJ11:SHO12 SRF11:SRK12 TBB11:TBG12 TKX11:TLC12 TUT11:TUY12 UEP11:UEU12 UOL11:UOQ12 UYH11:UYM12 VID11:VII12 VRZ11:VSE12 WBV11:WCA12 WLR11:WLW12 WVN11:WVS12 F65548:K65549 JB65548:JG65549 SX65548:TC65549 ACT65548:ACY65549 AMP65548:AMU65549 AWL65548:AWQ65549 BGH65548:BGM65549 BQD65548:BQI65549 BZZ65548:CAE65549 CJV65548:CKA65549 CTR65548:CTW65549 DDN65548:DDS65549 DNJ65548:DNO65549 DXF65548:DXK65549 EHB65548:EHG65549 EQX65548:ERC65549 FAT65548:FAY65549 FKP65548:FKU65549 FUL65548:FUQ65549 GEH65548:GEM65549 GOD65548:GOI65549 GXZ65548:GYE65549 HHV65548:HIA65549 HRR65548:HRW65549 IBN65548:IBS65549 ILJ65548:ILO65549 IVF65548:IVK65549 JFB65548:JFG65549 JOX65548:JPC65549 JYT65548:JYY65549 KIP65548:KIU65549 KSL65548:KSQ65549 LCH65548:LCM65549 LMD65548:LMI65549 LVZ65548:LWE65549 MFV65548:MGA65549 MPR65548:MPW65549 MZN65548:MZS65549 NJJ65548:NJO65549 NTF65548:NTK65549 ODB65548:ODG65549 OMX65548:ONC65549 OWT65548:OWY65549 PGP65548:PGU65549 PQL65548:PQQ65549 QAH65548:QAM65549 QKD65548:QKI65549 QTZ65548:QUE65549 RDV65548:REA65549 RNR65548:RNW65549 RXN65548:RXS65549 SHJ65548:SHO65549 SRF65548:SRK65549 TBB65548:TBG65549 TKX65548:TLC65549 TUT65548:TUY65549 UEP65548:UEU65549 UOL65548:UOQ65549 UYH65548:UYM65549 VID65548:VII65549 VRZ65548:VSE65549 WBV65548:WCA65549 WLR65548:WLW65549 WVN65548:WVS65549 F131084:K131085 JB131084:JG131085 SX131084:TC131085 ACT131084:ACY131085 AMP131084:AMU131085 AWL131084:AWQ131085 BGH131084:BGM131085 BQD131084:BQI131085 BZZ131084:CAE131085 CJV131084:CKA131085 CTR131084:CTW131085 DDN131084:DDS131085 DNJ131084:DNO131085 DXF131084:DXK131085 EHB131084:EHG131085 EQX131084:ERC131085 FAT131084:FAY131085 FKP131084:FKU131085 FUL131084:FUQ131085 GEH131084:GEM131085 GOD131084:GOI131085 GXZ131084:GYE131085 HHV131084:HIA131085 HRR131084:HRW131085 IBN131084:IBS131085 ILJ131084:ILO131085 IVF131084:IVK131085 JFB131084:JFG131085 JOX131084:JPC131085 JYT131084:JYY131085 KIP131084:KIU131085 KSL131084:KSQ131085 LCH131084:LCM131085 LMD131084:LMI131085 LVZ131084:LWE131085 MFV131084:MGA131085 MPR131084:MPW131085 MZN131084:MZS131085 NJJ131084:NJO131085 NTF131084:NTK131085 ODB131084:ODG131085 OMX131084:ONC131085 OWT131084:OWY131085 PGP131084:PGU131085 PQL131084:PQQ131085 QAH131084:QAM131085 QKD131084:QKI131085 QTZ131084:QUE131085 RDV131084:REA131085 RNR131084:RNW131085 RXN131084:RXS131085 SHJ131084:SHO131085 SRF131084:SRK131085 TBB131084:TBG131085 TKX131084:TLC131085 TUT131084:TUY131085 UEP131084:UEU131085 UOL131084:UOQ131085 UYH131084:UYM131085 VID131084:VII131085 VRZ131084:VSE131085 WBV131084:WCA131085 WLR131084:WLW131085 WVN131084:WVS131085 F196620:K196621 JB196620:JG196621 SX196620:TC196621 ACT196620:ACY196621 AMP196620:AMU196621 AWL196620:AWQ196621 BGH196620:BGM196621 BQD196620:BQI196621 BZZ196620:CAE196621 CJV196620:CKA196621 CTR196620:CTW196621 DDN196620:DDS196621 DNJ196620:DNO196621 DXF196620:DXK196621 EHB196620:EHG196621 EQX196620:ERC196621 FAT196620:FAY196621 FKP196620:FKU196621 FUL196620:FUQ196621 GEH196620:GEM196621 GOD196620:GOI196621 GXZ196620:GYE196621 HHV196620:HIA196621 HRR196620:HRW196621 IBN196620:IBS196621 ILJ196620:ILO196621 IVF196620:IVK196621 JFB196620:JFG196621 JOX196620:JPC196621 JYT196620:JYY196621 KIP196620:KIU196621 KSL196620:KSQ196621 LCH196620:LCM196621 LMD196620:LMI196621 LVZ196620:LWE196621 MFV196620:MGA196621 MPR196620:MPW196621 MZN196620:MZS196621 NJJ196620:NJO196621 NTF196620:NTK196621 ODB196620:ODG196621 OMX196620:ONC196621 OWT196620:OWY196621 PGP196620:PGU196621 PQL196620:PQQ196621 QAH196620:QAM196621 QKD196620:QKI196621 QTZ196620:QUE196621 RDV196620:REA196621 RNR196620:RNW196621 RXN196620:RXS196621 SHJ196620:SHO196621 SRF196620:SRK196621 TBB196620:TBG196621 TKX196620:TLC196621 TUT196620:TUY196621 UEP196620:UEU196621 UOL196620:UOQ196621 UYH196620:UYM196621 VID196620:VII196621 VRZ196620:VSE196621 WBV196620:WCA196621 WLR196620:WLW196621 WVN196620:WVS196621 F262156:K262157 JB262156:JG262157 SX262156:TC262157 ACT262156:ACY262157 AMP262156:AMU262157 AWL262156:AWQ262157 BGH262156:BGM262157 BQD262156:BQI262157 BZZ262156:CAE262157 CJV262156:CKA262157 CTR262156:CTW262157 DDN262156:DDS262157 DNJ262156:DNO262157 DXF262156:DXK262157 EHB262156:EHG262157 EQX262156:ERC262157 FAT262156:FAY262157 FKP262156:FKU262157 FUL262156:FUQ262157 GEH262156:GEM262157 GOD262156:GOI262157 GXZ262156:GYE262157 HHV262156:HIA262157 HRR262156:HRW262157 IBN262156:IBS262157 ILJ262156:ILO262157 IVF262156:IVK262157 JFB262156:JFG262157 JOX262156:JPC262157 JYT262156:JYY262157 KIP262156:KIU262157 KSL262156:KSQ262157 LCH262156:LCM262157 LMD262156:LMI262157 LVZ262156:LWE262157 MFV262156:MGA262157 MPR262156:MPW262157 MZN262156:MZS262157 NJJ262156:NJO262157 NTF262156:NTK262157 ODB262156:ODG262157 OMX262156:ONC262157 OWT262156:OWY262157 PGP262156:PGU262157 PQL262156:PQQ262157 QAH262156:QAM262157 QKD262156:QKI262157 QTZ262156:QUE262157 RDV262156:REA262157 RNR262156:RNW262157 RXN262156:RXS262157 SHJ262156:SHO262157 SRF262156:SRK262157 TBB262156:TBG262157 TKX262156:TLC262157 TUT262156:TUY262157 UEP262156:UEU262157 UOL262156:UOQ262157 UYH262156:UYM262157 VID262156:VII262157 VRZ262156:VSE262157 WBV262156:WCA262157 WLR262156:WLW262157 WVN262156:WVS262157 F327692:K327693 JB327692:JG327693 SX327692:TC327693 ACT327692:ACY327693 AMP327692:AMU327693 AWL327692:AWQ327693 BGH327692:BGM327693 BQD327692:BQI327693 BZZ327692:CAE327693 CJV327692:CKA327693 CTR327692:CTW327693 DDN327692:DDS327693 DNJ327692:DNO327693 DXF327692:DXK327693 EHB327692:EHG327693 EQX327692:ERC327693 FAT327692:FAY327693 FKP327692:FKU327693 FUL327692:FUQ327693 GEH327692:GEM327693 GOD327692:GOI327693 GXZ327692:GYE327693 HHV327692:HIA327693 HRR327692:HRW327693 IBN327692:IBS327693 ILJ327692:ILO327693 IVF327692:IVK327693 JFB327692:JFG327693 JOX327692:JPC327693 JYT327692:JYY327693 KIP327692:KIU327693 KSL327692:KSQ327693 LCH327692:LCM327693 LMD327692:LMI327693 LVZ327692:LWE327693 MFV327692:MGA327693 MPR327692:MPW327693 MZN327692:MZS327693 NJJ327692:NJO327693 NTF327692:NTK327693 ODB327692:ODG327693 OMX327692:ONC327693 OWT327692:OWY327693 PGP327692:PGU327693 PQL327692:PQQ327693 QAH327692:QAM327693 QKD327692:QKI327693 QTZ327692:QUE327693 RDV327692:REA327693 RNR327692:RNW327693 RXN327692:RXS327693 SHJ327692:SHO327693 SRF327692:SRK327693 TBB327692:TBG327693 TKX327692:TLC327693 TUT327692:TUY327693 UEP327692:UEU327693 UOL327692:UOQ327693 UYH327692:UYM327693 VID327692:VII327693 VRZ327692:VSE327693 WBV327692:WCA327693 WLR327692:WLW327693 WVN327692:WVS327693 F393228:K393229 JB393228:JG393229 SX393228:TC393229 ACT393228:ACY393229 AMP393228:AMU393229 AWL393228:AWQ393229 BGH393228:BGM393229 BQD393228:BQI393229 BZZ393228:CAE393229 CJV393228:CKA393229 CTR393228:CTW393229 DDN393228:DDS393229 DNJ393228:DNO393229 DXF393228:DXK393229 EHB393228:EHG393229 EQX393228:ERC393229 FAT393228:FAY393229 FKP393228:FKU393229 FUL393228:FUQ393229 GEH393228:GEM393229 GOD393228:GOI393229 GXZ393228:GYE393229 HHV393228:HIA393229 HRR393228:HRW393229 IBN393228:IBS393229 ILJ393228:ILO393229 IVF393228:IVK393229 JFB393228:JFG393229 JOX393228:JPC393229 JYT393228:JYY393229 KIP393228:KIU393229 KSL393228:KSQ393229 LCH393228:LCM393229 LMD393228:LMI393229 LVZ393228:LWE393229 MFV393228:MGA393229 MPR393228:MPW393229 MZN393228:MZS393229 NJJ393228:NJO393229 NTF393228:NTK393229 ODB393228:ODG393229 OMX393228:ONC393229 OWT393228:OWY393229 PGP393228:PGU393229 PQL393228:PQQ393229 QAH393228:QAM393229 QKD393228:QKI393229 QTZ393228:QUE393229 RDV393228:REA393229 RNR393228:RNW393229 RXN393228:RXS393229 SHJ393228:SHO393229 SRF393228:SRK393229 TBB393228:TBG393229 TKX393228:TLC393229 TUT393228:TUY393229 UEP393228:UEU393229 UOL393228:UOQ393229 UYH393228:UYM393229 VID393228:VII393229 VRZ393228:VSE393229 WBV393228:WCA393229 WLR393228:WLW393229 WVN393228:WVS393229 F458764:K458765 JB458764:JG458765 SX458764:TC458765 ACT458764:ACY458765 AMP458764:AMU458765 AWL458764:AWQ458765 BGH458764:BGM458765 BQD458764:BQI458765 BZZ458764:CAE458765 CJV458764:CKA458765 CTR458764:CTW458765 DDN458764:DDS458765 DNJ458764:DNO458765 DXF458764:DXK458765 EHB458764:EHG458765 EQX458764:ERC458765 FAT458764:FAY458765 FKP458764:FKU458765 FUL458764:FUQ458765 GEH458764:GEM458765 GOD458764:GOI458765 GXZ458764:GYE458765 HHV458764:HIA458765 HRR458764:HRW458765 IBN458764:IBS458765 ILJ458764:ILO458765 IVF458764:IVK458765 JFB458764:JFG458765 JOX458764:JPC458765 JYT458764:JYY458765 KIP458764:KIU458765 KSL458764:KSQ458765 LCH458764:LCM458765 LMD458764:LMI458765 LVZ458764:LWE458765 MFV458764:MGA458765 MPR458764:MPW458765 MZN458764:MZS458765 NJJ458764:NJO458765 NTF458764:NTK458765 ODB458764:ODG458765 OMX458764:ONC458765 OWT458764:OWY458765 PGP458764:PGU458765 PQL458764:PQQ458765 QAH458764:QAM458765 QKD458764:QKI458765 QTZ458764:QUE458765 RDV458764:REA458765 RNR458764:RNW458765 RXN458764:RXS458765 SHJ458764:SHO458765 SRF458764:SRK458765 TBB458764:TBG458765 TKX458764:TLC458765 TUT458764:TUY458765 UEP458764:UEU458765 UOL458764:UOQ458765 UYH458764:UYM458765 VID458764:VII458765 VRZ458764:VSE458765 WBV458764:WCA458765 WLR458764:WLW458765 WVN458764:WVS458765 F524300:K524301 JB524300:JG524301 SX524300:TC524301 ACT524300:ACY524301 AMP524300:AMU524301 AWL524300:AWQ524301 BGH524300:BGM524301 BQD524300:BQI524301 BZZ524300:CAE524301 CJV524300:CKA524301 CTR524300:CTW524301 DDN524300:DDS524301 DNJ524300:DNO524301 DXF524300:DXK524301 EHB524300:EHG524301 EQX524300:ERC524301 FAT524300:FAY524301 FKP524300:FKU524301 FUL524300:FUQ524301 GEH524300:GEM524301 GOD524300:GOI524301 GXZ524300:GYE524301 HHV524300:HIA524301 HRR524300:HRW524301 IBN524300:IBS524301 ILJ524300:ILO524301 IVF524300:IVK524301 JFB524300:JFG524301 JOX524300:JPC524301 JYT524300:JYY524301 KIP524300:KIU524301 KSL524300:KSQ524301 LCH524300:LCM524301 LMD524300:LMI524301 LVZ524300:LWE524301 MFV524300:MGA524301 MPR524300:MPW524301 MZN524300:MZS524301 NJJ524300:NJO524301 NTF524300:NTK524301 ODB524300:ODG524301 OMX524300:ONC524301 OWT524300:OWY524301 PGP524300:PGU524301 PQL524300:PQQ524301 QAH524300:QAM524301 QKD524300:QKI524301 QTZ524300:QUE524301 RDV524300:REA524301 RNR524300:RNW524301 RXN524300:RXS524301 SHJ524300:SHO524301 SRF524300:SRK524301 TBB524300:TBG524301 TKX524300:TLC524301 TUT524300:TUY524301 UEP524300:UEU524301 UOL524300:UOQ524301 UYH524300:UYM524301 VID524300:VII524301 VRZ524300:VSE524301 WBV524300:WCA524301 WLR524300:WLW524301 WVN524300:WVS524301 F589836:K589837 JB589836:JG589837 SX589836:TC589837 ACT589836:ACY589837 AMP589836:AMU589837 AWL589836:AWQ589837 BGH589836:BGM589837 BQD589836:BQI589837 BZZ589836:CAE589837 CJV589836:CKA589837 CTR589836:CTW589837 DDN589836:DDS589837 DNJ589836:DNO589837 DXF589836:DXK589837 EHB589836:EHG589837 EQX589836:ERC589837 FAT589836:FAY589837 FKP589836:FKU589837 FUL589836:FUQ589837 GEH589836:GEM589837 GOD589836:GOI589837 GXZ589836:GYE589837 HHV589836:HIA589837 HRR589836:HRW589837 IBN589836:IBS589837 ILJ589836:ILO589837 IVF589836:IVK589837 JFB589836:JFG589837 JOX589836:JPC589837 JYT589836:JYY589837 KIP589836:KIU589837 KSL589836:KSQ589837 LCH589836:LCM589837 LMD589836:LMI589837 LVZ589836:LWE589837 MFV589836:MGA589837 MPR589836:MPW589837 MZN589836:MZS589837 NJJ589836:NJO589837 NTF589836:NTK589837 ODB589836:ODG589837 OMX589836:ONC589837 OWT589836:OWY589837 PGP589836:PGU589837 PQL589836:PQQ589837 QAH589836:QAM589837 QKD589836:QKI589837 QTZ589836:QUE589837 RDV589836:REA589837 RNR589836:RNW589837 RXN589836:RXS589837 SHJ589836:SHO589837 SRF589836:SRK589837 TBB589836:TBG589837 TKX589836:TLC589837 TUT589836:TUY589837 UEP589836:UEU589837 UOL589836:UOQ589837 UYH589836:UYM589837 VID589836:VII589837 VRZ589836:VSE589837 WBV589836:WCA589837 WLR589836:WLW589837 WVN589836:WVS589837 F655372:K655373 JB655372:JG655373 SX655372:TC655373 ACT655372:ACY655373 AMP655372:AMU655373 AWL655372:AWQ655373 BGH655372:BGM655373 BQD655372:BQI655373 BZZ655372:CAE655373 CJV655372:CKA655373 CTR655372:CTW655373 DDN655372:DDS655373 DNJ655372:DNO655373 DXF655372:DXK655373 EHB655372:EHG655373 EQX655372:ERC655373 FAT655372:FAY655373 FKP655372:FKU655373 FUL655372:FUQ655373 GEH655372:GEM655373 GOD655372:GOI655373 GXZ655372:GYE655373 HHV655372:HIA655373 HRR655372:HRW655373 IBN655372:IBS655373 ILJ655372:ILO655373 IVF655372:IVK655373 JFB655372:JFG655373 JOX655372:JPC655373 JYT655372:JYY655373 KIP655372:KIU655373 KSL655372:KSQ655373 LCH655372:LCM655373 LMD655372:LMI655373 LVZ655372:LWE655373 MFV655372:MGA655373 MPR655372:MPW655373 MZN655372:MZS655373 NJJ655372:NJO655373 NTF655372:NTK655373 ODB655372:ODG655373 OMX655372:ONC655373 OWT655372:OWY655373 PGP655372:PGU655373 PQL655372:PQQ655373 QAH655372:QAM655373 QKD655372:QKI655373 QTZ655372:QUE655373 RDV655372:REA655373 RNR655372:RNW655373 RXN655372:RXS655373 SHJ655372:SHO655373 SRF655372:SRK655373 TBB655372:TBG655373 TKX655372:TLC655373 TUT655372:TUY655373 UEP655372:UEU655373 UOL655372:UOQ655373 UYH655372:UYM655373 VID655372:VII655373 VRZ655372:VSE655373 WBV655372:WCA655373 WLR655372:WLW655373 WVN655372:WVS655373 F720908:K720909 JB720908:JG720909 SX720908:TC720909 ACT720908:ACY720909 AMP720908:AMU720909 AWL720908:AWQ720909 BGH720908:BGM720909 BQD720908:BQI720909 BZZ720908:CAE720909 CJV720908:CKA720909 CTR720908:CTW720909 DDN720908:DDS720909 DNJ720908:DNO720909 DXF720908:DXK720909 EHB720908:EHG720909 EQX720908:ERC720909 FAT720908:FAY720909 FKP720908:FKU720909 FUL720908:FUQ720909 GEH720908:GEM720909 GOD720908:GOI720909 GXZ720908:GYE720909 HHV720908:HIA720909 HRR720908:HRW720909 IBN720908:IBS720909 ILJ720908:ILO720909 IVF720908:IVK720909 JFB720908:JFG720909 JOX720908:JPC720909 JYT720908:JYY720909 KIP720908:KIU720909 KSL720908:KSQ720909 LCH720908:LCM720909 LMD720908:LMI720909 LVZ720908:LWE720909 MFV720908:MGA720909 MPR720908:MPW720909 MZN720908:MZS720909 NJJ720908:NJO720909 NTF720908:NTK720909 ODB720908:ODG720909 OMX720908:ONC720909 OWT720908:OWY720909 PGP720908:PGU720909 PQL720908:PQQ720909 QAH720908:QAM720909 QKD720908:QKI720909 QTZ720908:QUE720909 RDV720908:REA720909 RNR720908:RNW720909 RXN720908:RXS720909 SHJ720908:SHO720909 SRF720908:SRK720909 TBB720908:TBG720909 TKX720908:TLC720909 TUT720908:TUY720909 UEP720908:UEU720909 UOL720908:UOQ720909 UYH720908:UYM720909 VID720908:VII720909 VRZ720908:VSE720909 WBV720908:WCA720909 WLR720908:WLW720909 WVN720908:WVS720909 F786444:K786445 JB786444:JG786445 SX786444:TC786445 ACT786444:ACY786445 AMP786444:AMU786445 AWL786444:AWQ786445 BGH786444:BGM786445 BQD786444:BQI786445 BZZ786444:CAE786445 CJV786444:CKA786445 CTR786444:CTW786445 DDN786444:DDS786445 DNJ786444:DNO786445 DXF786444:DXK786445 EHB786444:EHG786445 EQX786444:ERC786445 FAT786444:FAY786445 FKP786444:FKU786445 FUL786444:FUQ786445 GEH786444:GEM786445 GOD786444:GOI786445 GXZ786444:GYE786445 HHV786444:HIA786445 HRR786444:HRW786445 IBN786444:IBS786445 ILJ786444:ILO786445 IVF786444:IVK786445 JFB786444:JFG786445 JOX786444:JPC786445 JYT786444:JYY786445 KIP786444:KIU786445 KSL786444:KSQ786445 LCH786444:LCM786445 LMD786444:LMI786445 LVZ786444:LWE786445 MFV786444:MGA786445 MPR786444:MPW786445 MZN786444:MZS786445 NJJ786444:NJO786445 NTF786444:NTK786445 ODB786444:ODG786445 OMX786444:ONC786445 OWT786444:OWY786445 PGP786444:PGU786445 PQL786444:PQQ786445 QAH786444:QAM786445 QKD786444:QKI786445 QTZ786444:QUE786445 RDV786444:REA786445 RNR786444:RNW786445 RXN786444:RXS786445 SHJ786444:SHO786445 SRF786444:SRK786445 TBB786444:TBG786445 TKX786444:TLC786445 TUT786444:TUY786445 UEP786444:UEU786445 UOL786444:UOQ786445 UYH786444:UYM786445 VID786444:VII786445 VRZ786444:VSE786445 WBV786444:WCA786445 WLR786444:WLW786445 WVN786444:WVS786445 F851980:K851981 JB851980:JG851981 SX851980:TC851981 ACT851980:ACY851981 AMP851980:AMU851981 AWL851980:AWQ851981 BGH851980:BGM851981 BQD851980:BQI851981 BZZ851980:CAE851981 CJV851980:CKA851981 CTR851980:CTW851981 DDN851980:DDS851981 DNJ851980:DNO851981 DXF851980:DXK851981 EHB851980:EHG851981 EQX851980:ERC851981 FAT851980:FAY851981 FKP851980:FKU851981 FUL851980:FUQ851981 GEH851980:GEM851981 GOD851980:GOI851981 GXZ851980:GYE851981 HHV851980:HIA851981 HRR851980:HRW851981 IBN851980:IBS851981 ILJ851980:ILO851981 IVF851980:IVK851981 JFB851980:JFG851981 JOX851980:JPC851981 JYT851980:JYY851981 KIP851980:KIU851981 KSL851980:KSQ851981 LCH851980:LCM851981 LMD851980:LMI851981 LVZ851980:LWE851981 MFV851980:MGA851981 MPR851980:MPW851981 MZN851980:MZS851981 NJJ851980:NJO851981 NTF851980:NTK851981 ODB851980:ODG851981 OMX851980:ONC851981 OWT851980:OWY851981 PGP851980:PGU851981 PQL851980:PQQ851981 QAH851980:QAM851981 QKD851980:QKI851981 QTZ851980:QUE851981 RDV851980:REA851981 RNR851980:RNW851981 RXN851980:RXS851981 SHJ851980:SHO851981 SRF851980:SRK851981 TBB851980:TBG851981 TKX851980:TLC851981 TUT851980:TUY851981 UEP851980:UEU851981 UOL851980:UOQ851981 UYH851980:UYM851981 VID851980:VII851981 VRZ851980:VSE851981 WBV851980:WCA851981 WLR851980:WLW851981 WVN851980:WVS851981 F917516:K917517 JB917516:JG917517 SX917516:TC917517 ACT917516:ACY917517 AMP917516:AMU917517 AWL917516:AWQ917517 BGH917516:BGM917517 BQD917516:BQI917517 BZZ917516:CAE917517 CJV917516:CKA917517 CTR917516:CTW917517 DDN917516:DDS917517 DNJ917516:DNO917517 DXF917516:DXK917517 EHB917516:EHG917517 EQX917516:ERC917517 FAT917516:FAY917517 FKP917516:FKU917517 FUL917516:FUQ917517 GEH917516:GEM917517 GOD917516:GOI917517 GXZ917516:GYE917517 HHV917516:HIA917517 HRR917516:HRW917517 IBN917516:IBS917517 ILJ917516:ILO917517 IVF917516:IVK917517 JFB917516:JFG917517 JOX917516:JPC917517 JYT917516:JYY917517 KIP917516:KIU917517 KSL917516:KSQ917517 LCH917516:LCM917517 LMD917516:LMI917517 LVZ917516:LWE917517 MFV917516:MGA917517 MPR917516:MPW917517 MZN917516:MZS917517 NJJ917516:NJO917517 NTF917516:NTK917517 ODB917516:ODG917517 OMX917516:ONC917517 OWT917516:OWY917517 PGP917516:PGU917517 PQL917516:PQQ917517 QAH917516:QAM917517 QKD917516:QKI917517 QTZ917516:QUE917517 RDV917516:REA917517 RNR917516:RNW917517 RXN917516:RXS917517 SHJ917516:SHO917517 SRF917516:SRK917517 TBB917516:TBG917517 TKX917516:TLC917517 TUT917516:TUY917517 UEP917516:UEU917517 UOL917516:UOQ917517 UYH917516:UYM917517 VID917516:VII917517 VRZ917516:VSE917517 WBV917516:WCA917517 WLR917516:WLW917517 WVN917516:WVS917517 F983052:K983053 JB983052:JG983053 SX983052:TC983053 ACT983052:ACY983053 AMP983052:AMU983053 AWL983052:AWQ983053 BGH983052:BGM983053 BQD983052:BQI983053 BZZ983052:CAE983053 CJV983052:CKA983053 CTR983052:CTW983053 DDN983052:DDS983053 DNJ983052:DNO983053 DXF983052:DXK983053 EHB983052:EHG983053 EQX983052:ERC983053 FAT983052:FAY983053 FKP983052:FKU983053 FUL983052:FUQ983053 GEH983052:GEM983053 GOD983052:GOI983053 GXZ983052:GYE983053 HHV983052:HIA983053 HRR983052:HRW983053 IBN983052:IBS983053 ILJ983052:ILO983053 IVF983052:IVK983053 JFB983052:JFG983053 JOX983052:JPC983053 JYT983052:JYY983053 KIP983052:KIU983053 KSL983052:KSQ983053 LCH983052:LCM983053 LMD983052:LMI983053 LVZ983052:LWE983053 MFV983052:MGA983053 MPR983052:MPW983053 MZN983052:MZS983053 NJJ983052:NJO983053 NTF983052:NTK983053 ODB983052:ODG983053 OMX983052:ONC983053 OWT983052:OWY983053 PGP983052:PGU983053 PQL983052:PQQ983053 QAH983052:QAM983053 QKD983052:QKI983053 QTZ983052:QUE983053 RDV983052:REA983053 RNR983052:RNW983053 RXN983052:RXS983053 SHJ983052:SHO983053 SRF983052:SRK983053 TBB983052:TBG983053 TKX983052:TLC983053 TUT983052:TUY983053 UEP983052:UEU983053 UOL983052:UOQ983053 UYH983052:UYM983053 VID983052:VII983053 VRZ983052:VSE983053 WBV983052:WCA983053 WLR983052:WLW983053 WVN983052:WVS983053" xr:uid="{184D4B0C-D392-450F-BAF6-5373B71044D2}">
      <formula1>"障害者支援施設,生活保護法に基づく救護施設"</formula1>
    </dataValidation>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40EE2-7DA2-4411-809F-9140EFC3847B}">
  <sheetPr>
    <tabColor theme="7" tint="0.79998168889431442"/>
    <pageSetUpPr fitToPage="1"/>
  </sheetPr>
  <dimension ref="A1:CK131"/>
  <sheetViews>
    <sheetView view="pageBreakPreview" zoomScale="60" zoomScaleNormal="100" workbookViewId="0">
      <selection activeCell="AG42" sqref="AG42:AH43"/>
    </sheetView>
  </sheetViews>
  <sheetFormatPr defaultRowHeight="16.5" x14ac:dyDescent="0.4"/>
  <cols>
    <col min="1" max="85" width="4.5" style="197" customWidth="1"/>
    <col min="86" max="89" width="4.5" style="191" customWidth="1"/>
    <col min="90" max="93" width="4.5" style="190" customWidth="1"/>
    <col min="94" max="256" width="9" style="190"/>
    <col min="257" max="349" width="4.5" style="190" customWidth="1"/>
    <col min="350" max="512" width="9" style="190"/>
    <col min="513" max="605" width="4.5" style="190" customWidth="1"/>
    <col min="606" max="768" width="9" style="190"/>
    <col min="769" max="861" width="4.5" style="190" customWidth="1"/>
    <col min="862" max="1024" width="9" style="190"/>
    <col min="1025" max="1117" width="4.5" style="190" customWidth="1"/>
    <col min="1118" max="1280" width="9" style="190"/>
    <col min="1281" max="1373" width="4.5" style="190" customWidth="1"/>
    <col min="1374" max="1536" width="9" style="190"/>
    <col min="1537" max="1629" width="4.5" style="190" customWidth="1"/>
    <col min="1630" max="1792" width="9" style="190"/>
    <col min="1793" max="1885" width="4.5" style="190" customWidth="1"/>
    <col min="1886" max="2048" width="9" style="190"/>
    <col min="2049" max="2141" width="4.5" style="190" customWidth="1"/>
    <col min="2142" max="2304" width="9" style="190"/>
    <col min="2305" max="2397" width="4.5" style="190" customWidth="1"/>
    <col min="2398" max="2560" width="9" style="190"/>
    <col min="2561" max="2653" width="4.5" style="190" customWidth="1"/>
    <col min="2654" max="2816" width="9" style="190"/>
    <col min="2817" max="2909" width="4.5" style="190" customWidth="1"/>
    <col min="2910" max="3072" width="9" style="190"/>
    <col min="3073" max="3165" width="4.5" style="190" customWidth="1"/>
    <col min="3166" max="3328" width="9" style="190"/>
    <col min="3329" max="3421" width="4.5" style="190" customWidth="1"/>
    <col min="3422" max="3584" width="9" style="190"/>
    <col min="3585" max="3677" width="4.5" style="190" customWidth="1"/>
    <col min="3678" max="3840" width="9" style="190"/>
    <col min="3841" max="3933" width="4.5" style="190" customWidth="1"/>
    <col min="3934" max="4096" width="9" style="190"/>
    <col min="4097" max="4189" width="4.5" style="190" customWidth="1"/>
    <col min="4190" max="4352" width="9" style="190"/>
    <col min="4353" max="4445" width="4.5" style="190" customWidth="1"/>
    <col min="4446" max="4608" width="9" style="190"/>
    <col min="4609" max="4701" width="4.5" style="190" customWidth="1"/>
    <col min="4702" max="4864" width="9" style="190"/>
    <col min="4865" max="4957" width="4.5" style="190" customWidth="1"/>
    <col min="4958" max="5120" width="9" style="190"/>
    <col min="5121" max="5213" width="4.5" style="190" customWidth="1"/>
    <col min="5214" max="5376" width="9" style="190"/>
    <col min="5377" max="5469" width="4.5" style="190" customWidth="1"/>
    <col min="5470" max="5632" width="9" style="190"/>
    <col min="5633" max="5725" width="4.5" style="190" customWidth="1"/>
    <col min="5726" max="5888" width="9" style="190"/>
    <col min="5889" max="5981" width="4.5" style="190" customWidth="1"/>
    <col min="5982" max="6144" width="9" style="190"/>
    <col min="6145" max="6237" width="4.5" style="190" customWidth="1"/>
    <col min="6238" max="6400" width="9" style="190"/>
    <col min="6401" max="6493" width="4.5" style="190" customWidth="1"/>
    <col min="6494" max="6656" width="9" style="190"/>
    <col min="6657" max="6749" width="4.5" style="190" customWidth="1"/>
    <col min="6750" max="6912" width="9" style="190"/>
    <col min="6913" max="7005" width="4.5" style="190" customWidth="1"/>
    <col min="7006" max="7168" width="9" style="190"/>
    <col min="7169" max="7261" width="4.5" style="190" customWidth="1"/>
    <col min="7262" max="7424" width="9" style="190"/>
    <col min="7425" max="7517" width="4.5" style="190" customWidth="1"/>
    <col min="7518" max="7680" width="9" style="190"/>
    <col min="7681" max="7773" width="4.5" style="190" customWidth="1"/>
    <col min="7774" max="7936" width="9" style="190"/>
    <col min="7937" max="8029" width="4.5" style="190" customWidth="1"/>
    <col min="8030" max="8192" width="9" style="190"/>
    <col min="8193" max="8285" width="4.5" style="190" customWidth="1"/>
    <col min="8286" max="8448" width="9" style="190"/>
    <col min="8449" max="8541" width="4.5" style="190" customWidth="1"/>
    <col min="8542" max="8704" width="9" style="190"/>
    <col min="8705" max="8797" width="4.5" style="190" customWidth="1"/>
    <col min="8798" max="8960" width="9" style="190"/>
    <col min="8961" max="9053" width="4.5" style="190" customWidth="1"/>
    <col min="9054" max="9216" width="9" style="190"/>
    <col min="9217" max="9309" width="4.5" style="190" customWidth="1"/>
    <col min="9310" max="9472" width="9" style="190"/>
    <col min="9473" max="9565" width="4.5" style="190" customWidth="1"/>
    <col min="9566" max="9728" width="9" style="190"/>
    <col min="9729" max="9821" width="4.5" style="190" customWidth="1"/>
    <col min="9822" max="9984" width="9" style="190"/>
    <col min="9985" max="10077" width="4.5" style="190" customWidth="1"/>
    <col min="10078" max="10240" width="9" style="190"/>
    <col min="10241" max="10333" width="4.5" style="190" customWidth="1"/>
    <col min="10334" max="10496" width="9" style="190"/>
    <col min="10497" max="10589" width="4.5" style="190" customWidth="1"/>
    <col min="10590" max="10752" width="9" style="190"/>
    <col min="10753" max="10845" width="4.5" style="190" customWidth="1"/>
    <col min="10846" max="11008" width="9" style="190"/>
    <col min="11009" max="11101" width="4.5" style="190" customWidth="1"/>
    <col min="11102" max="11264" width="9" style="190"/>
    <col min="11265" max="11357" width="4.5" style="190" customWidth="1"/>
    <col min="11358" max="11520" width="9" style="190"/>
    <col min="11521" max="11613" width="4.5" style="190" customWidth="1"/>
    <col min="11614" max="11776" width="9" style="190"/>
    <col min="11777" max="11869" width="4.5" style="190" customWidth="1"/>
    <col min="11870" max="12032" width="9" style="190"/>
    <col min="12033" max="12125" width="4.5" style="190" customWidth="1"/>
    <col min="12126" max="12288" width="9" style="190"/>
    <col min="12289" max="12381" width="4.5" style="190" customWidth="1"/>
    <col min="12382" max="12544" width="9" style="190"/>
    <col min="12545" max="12637" width="4.5" style="190" customWidth="1"/>
    <col min="12638" max="12800" width="9" style="190"/>
    <col min="12801" max="12893" width="4.5" style="190" customWidth="1"/>
    <col min="12894" max="13056" width="9" style="190"/>
    <col min="13057" max="13149" width="4.5" style="190" customWidth="1"/>
    <col min="13150" max="13312" width="9" style="190"/>
    <col min="13313" max="13405" width="4.5" style="190" customWidth="1"/>
    <col min="13406" max="13568" width="9" style="190"/>
    <col min="13569" max="13661" width="4.5" style="190" customWidth="1"/>
    <col min="13662" max="13824" width="9" style="190"/>
    <col min="13825" max="13917" width="4.5" style="190" customWidth="1"/>
    <col min="13918" max="14080" width="9" style="190"/>
    <col min="14081" max="14173" width="4.5" style="190" customWidth="1"/>
    <col min="14174" max="14336" width="9" style="190"/>
    <col min="14337" max="14429" width="4.5" style="190" customWidth="1"/>
    <col min="14430" max="14592" width="9" style="190"/>
    <col min="14593" max="14685" width="4.5" style="190" customWidth="1"/>
    <col min="14686" max="14848" width="9" style="190"/>
    <col min="14849" max="14941" width="4.5" style="190" customWidth="1"/>
    <col min="14942" max="15104" width="9" style="190"/>
    <col min="15105" max="15197" width="4.5" style="190" customWidth="1"/>
    <col min="15198" max="15360" width="9" style="190"/>
    <col min="15361" max="15453" width="4.5" style="190" customWidth="1"/>
    <col min="15454" max="15616" width="9" style="190"/>
    <col min="15617" max="15709" width="4.5" style="190" customWidth="1"/>
    <col min="15710" max="15872" width="9" style="190"/>
    <col min="15873" max="15965" width="4.5" style="190" customWidth="1"/>
    <col min="15966" max="16128" width="9" style="190"/>
    <col min="16129" max="16221" width="4.5" style="190" customWidth="1"/>
    <col min="16222" max="16384" width="9" style="190"/>
  </cols>
  <sheetData>
    <row r="1" spans="1:73" ht="18.75" customHeight="1" x14ac:dyDescent="0.4">
      <c r="A1" s="194" t="s">
        <v>180</v>
      </c>
      <c r="B1" s="195"/>
      <c r="C1" s="195"/>
      <c r="D1" s="195"/>
      <c r="E1" s="195"/>
      <c r="F1" s="196"/>
      <c r="G1" s="196"/>
      <c r="H1" s="196"/>
      <c r="I1" s="196"/>
      <c r="J1" s="196"/>
      <c r="K1" s="196"/>
      <c r="L1" s="196"/>
      <c r="M1" s="196"/>
      <c r="N1" s="196"/>
      <c r="O1" s="196"/>
      <c r="P1" s="196"/>
      <c r="Q1" s="196"/>
      <c r="R1" s="196"/>
      <c r="S1" s="196"/>
      <c r="T1" s="196"/>
      <c r="U1" s="196"/>
      <c r="V1" s="196"/>
      <c r="W1" s="196"/>
      <c r="X1" s="196"/>
      <c r="Y1" s="196"/>
      <c r="Z1" s="196"/>
      <c r="AA1" s="196"/>
      <c r="AB1" s="196"/>
    </row>
    <row r="2" spans="1:73" ht="18.75" customHeight="1" x14ac:dyDescent="0.4">
      <c r="A2" s="195" t="s">
        <v>330</v>
      </c>
      <c r="B2" s="195"/>
      <c r="C2" s="195"/>
      <c r="D2" s="195"/>
      <c r="E2" s="195"/>
      <c r="F2" s="196"/>
      <c r="I2" s="196"/>
      <c r="J2" s="196"/>
      <c r="K2" s="196"/>
      <c r="L2" s="196"/>
      <c r="M2" s="196"/>
      <c r="N2" s="196"/>
      <c r="O2" s="196"/>
      <c r="P2" s="196"/>
      <c r="Q2" s="196"/>
      <c r="R2" s="196"/>
      <c r="S2" s="196"/>
      <c r="T2" s="196"/>
      <c r="U2" s="196"/>
      <c r="V2" s="196"/>
      <c r="W2" s="196"/>
      <c r="X2" s="196"/>
      <c r="Y2" s="196"/>
      <c r="Z2" s="196"/>
      <c r="AA2" s="196"/>
      <c r="AB2" s="196"/>
    </row>
    <row r="3" spans="1:73" ht="18.75" customHeight="1" x14ac:dyDescent="0.4">
      <c r="A3" s="195"/>
      <c r="B3" s="198" t="s">
        <v>97</v>
      </c>
      <c r="C3" s="195" t="s">
        <v>331</v>
      </c>
      <c r="D3" s="199"/>
      <c r="E3" s="200"/>
      <c r="F3" s="201"/>
      <c r="G3" s="201"/>
      <c r="H3" s="201"/>
      <c r="I3" s="201"/>
      <c r="J3" s="201"/>
      <c r="K3" s="201"/>
      <c r="L3" s="201"/>
      <c r="M3" s="201"/>
      <c r="N3" s="196"/>
      <c r="O3" s="201"/>
      <c r="P3" s="201"/>
      <c r="Q3" s="201"/>
      <c r="R3" s="201"/>
      <c r="S3" s="201"/>
      <c r="T3" s="201"/>
      <c r="U3" s="201"/>
      <c r="V3" s="201"/>
      <c r="W3" s="201"/>
      <c r="X3" s="201"/>
      <c r="Y3" s="196"/>
      <c r="Z3" s="196"/>
      <c r="AA3" s="196"/>
      <c r="AB3" s="196"/>
    </row>
    <row r="4" spans="1:73" ht="18.75" customHeight="1" x14ac:dyDescent="0.4">
      <c r="A4" s="197" t="s">
        <v>269</v>
      </c>
      <c r="I4" s="202" t="s">
        <v>102</v>
      </c>
      <c r="J4" s="1443"/>
      <c r="K4" s="1443"/>
      <c r="L4" s="203" t="s">
        <v>26</v>
      </c>
      <c r="M4" s="204"/>
      <c r="N4" s="205" t="s">
        <v>1114</v>
      </c>
    </row>
    <row r="5" spans="1:73" ht="18.75" customHeight="1" thickBot="1" x14ac:dyDescent="0.45">
      <c r="A5" s="1444" t="s">
        <v>270</v>
      </c>
      <c r="B5" s="1445"/>
      <c r="C5" s="1445"/>
      <c r="D5" s="1445"/>
      <c r="E5" s="1445"/>
      <c r="F5" s="1445"/>
      <c r="G5" s="1446"/>
      <c r="H5" s="1426" t="s">
        <v>1068</v>
      </c>
      <c r="I5" s="1426"/>
      <c r="J5" s="1426"/>
      <c r="K5" s="1426"/>
      <c r="L5" s="1426"/>
      <c r="M5" s="1426"/>
      <c r="N5" s="1427"/>
      <c r="O5" s="1426" t="s">
        <v>1069</v>
      </c>
      <c r="P5" s="1426"/>
      <c r="Q5" s="1426"/>
      <c r="R5" s="1426"/>
      <c r="S5" s="1426"/>
      <c r="T5" s="1426"/>
      <c r="U5" s="1426"/>
      <c r="V5" s="1425" t="s">
        <v>1070</v>
      </c>
      <c r="W5" s="1426"/>
      <c r="X5" s="1426"/>
      <c r="Y5" s="1426"/>
      <c r="Z5" s="1426"/>
      <c r="AA5" s="1426"/>
      <c r="AB5" s="1427"/>
      <c r="AC5" s="1426" t="s">
        <v>1071</v>
      </c>
      <c r="AD5" s="1426"/>
      <c r="AE5" s="1426"/>
      <c r="AF5" s="1426"/>
      <c r="AG5" s="1426"/>
      <c r="AH5" s="1426"/>
      <c r="AI5" s="1426"/>
      <c r="AJ5" s="1425" t="s">
        <v>1072</v>
      </c>
      <c r="AK5" s="1426"/>
      <c r="AL5" s="1427"/>
      <c r="AM5" s="1428" t="s">
        <v>333</v>
      </c>
      <c r="AN5" s="1429"/>
      <c r="AO5" s="1430"/>
      <c r="AP5" s="1431" t="s">
        <v>271</v>
      </c>
      <c r="AQ5" s="1431"/>
      <c r="AR5" s="1431"/>
      <c r="AS5" s="1428"/>
      <c r="AT5" s="1428"/>
      <c r="AU5" s="1432" t="s">
        <v>272</v>
      </c>
      <c r="AV5" s="1432"/>
      <c r="AW5" s="1432"/>
      <c r="AX5" s="1428" t="s">
        <v>273</v>
      </c>
      <c r="AY5" s="1428"/>
      <c r="AZ5" s="1428"/>
      <c r="BA5" s="1428"/>
      <c r="BB5" s="1428"/>
      <c r="BC5" s="1416" t="s">
        <v>274</v>
      </c>
      <c r="BD5" s="1417"/>
      <c r="BE5" s="1417"/>
      <c r="BF5" s="1417"/>
      <c r="BG5" s="1417"/>
      <c r="BH5" s="1417"/>
      <c r="BI5" s="1417"/>
      <c r="BJ5" s="1417"/>
      <c r="BK5" s="1418"/>
      <c r="BL5" s="1416" t="s">
        <v>275</v>
      </c>
      <c r="BM5" s="1417"/>
      <c r="BN5" s="1417"/>
      <c r="BO5" s="1417"/>
      <c r="BP5" s="1417"/>
      <c r="BQ5" s="1417"/>
      <c r="BR5" s="1417"/>
      <c r="BS5" s="1417"/>
      <c r="BT5" s="1418"/>
    </row>
    <row r="6" spans="1:73" ht="18.75" customHeight="1" thickTop="1" x14ac:dyDescent="0.4">
      <c r="A6" s="1447"/>
      <c r="B6" s="1448"/>
      <c r="C6" s="1448"/>
      <c r="D6" s="1448"/>
      <c r="E6" s="1448"/>
      <c r="F6" s="1448"/>
      <c r="G6" s="1448"/>
      <c r="H6" s="1419" t="s">
        <v>276</v>
      </c>
      <c r="I6" s="1414" t="s">
        <v>277</v>
      </c>
      <c r="J6" s="1414" t="s">
        <v>278</v>
      </c>
      <c r="K6" s="1414" t="s">
        <v>279</v>
      </c>
      <c r="L6" s="1414" t="s">
        <v>280</v>
      </c>
      <c r="M6" s="1414" t="s">
        <v>281</v>
      </c>
      <c r="N6" s="1421" t="s">
        <v>282</v>
      </c>
      <c r="O6" s="1423" t="s">
        <v>283</v>
      </c>
      <c r="P6" s="1414" t="s">
        <v>284</v>
      </c>
      <c r="Q6" s="1414" t="s">
        <v>285</v>
      </c>
      <c r="R6" s="1414" t="s">
        <v>286</v>
      </c>
      <c r="S6" s="1414" t="s">
        <v>287</v>
      </c>
      <c r="T6" s="1414" t="s">
        <v>288</v>
      </c>
      <c r="U6" s="1434" t="s">
        <v>289</v>
      </c>
      <c r="V6" s="1436" t="s">
        <v>290</v>
      </c>
      <c r="W6" s="1414" t="s">
        <v>291</v>
      </c>
      <c r="X6" s="1414" t="s">
        <v>292</v>
      </c>
      <c r="Y6" s="1414" t="s">
        <v>293</v>
      </c>
      <c r="Z6" s="1414" t="s">
        <v>294</v>
      </c>
      <c r="AA6" s="1414" t="s">
        <v>295</v>
      </c>
      <c r="AB6" s="1421" t="s">
        <v>296</v>
      </c>
      <c r="AC6" s="1423" t="s">
        <v>297</v>
      </c>
      <c r="AD6" s="1414" t="s">
        <v>298</v>
      </c>
      <c r="AE6" s="1414" t="s">
        <v>299</v>
      </c>
      <c r="AF6" s="1414" t="s">
        <v>300</v>
      </c>
      <c r="AG6" s="1414" t="s">
        <v>301</v>
      </c>
      <c r="AH6" s="1414" t="s">
        <v>302</v>
      </c>
      <c r="AI6" s="1434" t="s">
        <v>303</v>
      </c>
      <c r="AJ6" s="1436" t="s">
        <v>304</v>
      </c>
      <c r="AK6" s="1414" t="s">
        <v>305</v>
      </c>
      <c r="AL6" s="1438" t="s">
        <v>306</v>
      </c>
      <c r="AM6" s="1431"/>
      <c r="AN6" s="1429"/>
      <c r="AO6" s="1430"/>
      <c r="AP6" s="1431"/>
      <c r="AQ6" s="1431"/>
      <c r="AR6" s="1431"/>
      <c r="AS6" s="1428"/>
      <c r="AT6" s="1428"/>
      <c r="AU6" s="1433"/>
      <c r="AV6" s="1433"/>
      <c r="AW6" s="1433"/>
      <c r="AX6" s="1428"/>
      <c r="AY6" s="1428"/>
      <c r="AZ6" s="1428"/>
      <c r="BA6" s="1428"/>
      <c r="BB6" s="1428"/>
      <c r="BC6" s="1411" t="str">
        <f>AE42</f>
        <v>Ａ</v>
      </c>
      <c r="BD6" s="1399" t="str">
        <f>AE44</f>
        <v>Ｂ</v>
      </c>
      <c r="BE6" s="1440" t="str">
        <f>AE46</f>
        <v>C</v>
      </c>
      <c r="BF6" s="1399" t="str">
        <f>AM42</f>
        <v>D</v>
      </c>
      <c r="BG6" s="1399" t="str">
        <f>AM44</f>
        <v>E</v>
      </c>
      <c r="BH6" s="1399" t="str">
        <f>AM46</f>
        <v>F</v>
      </c>
      <c r="BI6" s="1399" t="str">
        <f>AU42</f>
        <v>G</v>
      </c>
      <c r="BJ6" s="1399" t="str">
        <f>AU44</f>
        <v>H</v>
      </c>
      <c r="BK6" s="1402" t="str">
        <f>AU46</f>
        <v>I</v>
      </c>
      <c r="BL6" s="1411" t="str">
        <f t="shared" ref="BL6:BT6" si="0">BC6</f>
        <v>Ａ</v>
      </c>
      <c r="BM6" s="1399" t="str">
        <f t="shared" si="0"/>
        <v>Ｂ</v>
      </c>
      <c r="BN6" s="1399" t="str">
        <f t="shared" si="0"/>
        <v>C</v>
      </c>
      <c r="BO6" s="1399" t="str">
        <f t="shared" si="0"/>
        <v>D</v>
      </c>
      <c r="BP6" s="1399" t="str">
        <f t="shared" si="0"/>
        <v>E</v>
      </c>
      <c r="BQ6" s="1399" t="str">
        <f t="shared" si="0"/>
        <v>F</v>
      </c>
      <c r="BR6" s="1399" t="str">
        <f t="shared" si="0"/>
        <v>G</v>
      </c>
      <c r="BS6" s="1399" t="str">
        <f t="shared" si="0"/>
        <v>H</v>
      </c>
      <c r="BT6" s="1402" t="str">
        <f t="shared" si="0"/>
        <v>I</v>
      </c>
      <c r="BU6" s="197" t="str">
        <f>AE42</f>
        <v>Ａ</v>
      </c>
    </row>
    <row r="7" spans="1:73" ht="18.75" customHeight="1" x14ac:dyDescent="0.4">
      <c r="A7" s="1447"/>
      <c r="B7" s="1448"/>
      <c r="C7" s="1448"/>
      <c r="D7" s="1448"/>
      <c r="E7" s="1448"/>
      <c r="F7" s="1448"/>
      <c r="G7" s="1448"/>
      <c r="H7" s="1420"/>
      <c r="I7" s="1415"/>
      <c r="J7" s="1415"/>
      <c r="K7" s="1415"/>
      <c r="L7" s="1415"/>
      <c r="M7" s="1415"/>
      <c r="N7" s="1422"/>
      <c r="O7" s="1424"/>
      <c r="P7" s="1415"/>
      <c r="Q7" s="1415"/>
      <c r="R7" s="1415"/>
      <c r="S7" s="1415"/>
      <c r="T7" s="1415"/>
      <c r="U7" s="1435"/>
      <c r="V7" s="1437"/>
      <c r="W7" s="1415"/>
      <c r="X7" s="1415"/>
      <c r="Y7" s="1415"/>
      <c r="Z7" s="1415"/>
      <c r="AA7" s="1415"/>
      <c r="AB7" s="1422"/>
      <c r="AC7" s="1424"/>
      <c r="AD7" s="1415"/>
      <c r="AE7" s="1415"/>
      <c r="AF7" s="1415"/>
      <c r="AG7" s="1415"/>
      <c r="AH7" s="1415"/>
      <c r="AI7" s="1435"/>
      <c r="AJ7" s="1437"/>
      <c r="AK7" s="1415"/>
      <c r="AL7" s="1439"/>
      <c r="AM7" s="1431"/>
      <c r="AN7" s="1429"/>
      <c r="AO7" s="1430"/>
      <c r="AP7" s="1431"/>
      <c r="AQ7" s="1431"/>
      <c r="AR7" s="1431"/>
      <c r="AS7" s="1428"/>
      <c r="AT7" s="1428"/>
      <c r="AU7" s="1405" t="s">
        <v>307</v>
      </c>
      <c r="AV7" s="1406"/>
      <c r="AW7" s="1407"/>
      <c r="AX7" s="1428"/>
      <c r="AY7" s="1428"/>
      <c r="AZ7" s="1428"/>
      <c r="BA7" s="1428"/>
      <c r="BB7" s="1428"/>
      <c r="BC7" s="1412"/>
      <c r="BD7" s="1400"/>
      <c r="BE7" s="1441"/>
      <c r="BF7" s="1400"/>
      <c r="BG7" s="1400"/>
      <c r="BH7" s="1400"/>
      <c r="BI7" s="1400"/>
      <c r="BJ7" s="1400"/>
      <c r="BK7" s="1403"/>
      <c r="BL7" s="1412"/>
      <c r="BM7" s="1400"/>
      <c r="BN7" s="1400"/>
      <c r="BO7" s="1400"/>
      <c r="BP7" s="1400"/>
      <c r="BQ7" s="1400"/>
      <c r="BR7" s="1400"/>
      <c r="BS7" s="1400"/>
      <c r="BT7" s="1403"/>
      <c r="BU7" s="197" t="str">
        <f>AE44</f>
        <v>Ｂ</v>
      </c>
    </row>
    <row r="8" spans="1:73" ht="18.75" customHeight="1" x14ac:dyDescent="0.4">
      <c r="A8" s="1449"/>
      <c r="B8" s="1450"/>
      <c r="C8" s="1450"/>
      <c r="D8" s="1450"/>
      <c r="E8" s="1450"/>
      <c r="F8" s="1450"/>
      <c r="G8" s="1450"/>
      <c r="H8" s="206"/>
      <c r="I8" s="207"/>
      <c r="J8" s="207"/>
      <c r="K8" s="207"/>
      <c r="L8" s="207"/>
      <c r="M8" s="207"/>
      <c r="N8" s="208"/>
      <c r="O8" s="209"/>
      <c r="P8" s="207"/>
      <c r="Q8" s="207"/>
      <c r="R8" s="207"/>
      <c r="S8" s="207"/>
      <c r="T8" s="207"/>
      <c r="U8" s="210"/>
      <c r="V8" s="211"/>
      <c r="W8" s="207"/>
      <c r="X8" s="207"/>
      <c r="Y8" s="207"/>
      <c r="Z8" s="207"/>
      <c r="AA8" s="207"/>
      <c r="AB8" s="208"/>
      <c r="AC8" s="209"/>
      <c r="AD8" s="207"/>
      <c r="AE8" s="207"/>
      <c r="AF8" s="207"/>
      <c r="AG8" s="207"/>
      <c r="AH8" s="207"/>
      <c r="AI8" s="210"/>
      <c r="AJ8" s="211"/>
      <c r="AK8" s="212"/>
      <c r="AL8" s="213"/>
      <c r="AM8" s="1431"/>
      <c r="AN8" s="1429"/>
      <c r="AO8" s="1430"/>
      <c r="AP8" s="1431"/>
      <c r="AQ8" s="1431"/>
      <c r="AR8" s="1431"/>
      <c r="AS8" s="1428"/>
      <c r="AT8" s="1428"/>
      <c r="AU8" s="1408"/>
      <c r="AV8" s="1409"/>
      <c r="AW8" s="1410"/>
      <c r="AX8" s="1428"/>
      <c r="AY8" s="1428"/>
      <c r="AZ8" s="1428"/>
      <c r="BA8" s="1428"/>
      <c r="BB8" s="1428"/>
      <c r="BC8" s="1413"/>
      <c r="BD8" s="1401"/>
      <c r="BE8" s="1442"/>
      <c r="BF8" s="1401"/>
      <c r="BG8" s="1401"/>
      <c r="BH8" s="1401"/>
      <c r="BI8" s="1401"/>
      <c r="BJ8" s="1401"/>
      <c r="BK8" s="1404"/>
      <c r="BL8" s="1413"/>
      <c r="BM8" s="1401"/>
      <c r="BN8" s="1401"/>
      <c r="BO8" s="1401"/>
      <c r="BP8" s="1401"/>
      <c r="BQ8" s="1401"/>
      <c r="BR8" s="1401"/>
      <c r="BS8" s="1401"/>
      <c r="BT8" s="1404"/>
      <c r="BU8" s="197" t="str">
        <f>AE46</f>
        <v>C</v>
      </c>
    </row>
    <row r="9" spans="1:73" ht="18.75" customHeight="1" x14ac:dyDescent="0.4">
      <c r="A9" s="1379" t="s">
        <v>173</v>
      </c>
      <c r="B9" s="1380"/>
      <c r="C9" s="1383"/>
      <c r="D9" s="1384"/>
      <c r="E9" s="1384"/>
      <c r="F9" s="1384"/>
      <c r="G9" s="1384"/>
      <c r="H9" s="1387"/>
      <c r="I9" s="1346"/>
      <c r="J9" s="1346"/>
      <c r="K9" s="1346"/>
      <c r="L9" s="1346"/>
      <c r="M9" s="1346"/>
      <c r="N9" s="1376"/>
      <c r="O9" s="1343"/>
      <c r="P9" s="1346"/>
      <c r="Q9" s="1346"/>
      <c r="R9" s="1346"/>
      <c r="S9" s="1346"/>
      <c r="T9" s="1346"/>
      <c r="U9" s="1376"/>
      <c r="V9" s="1343"/>
      <c r="W9" s="1346"/>
      <c r="X9" s="1346"/>
      <c r="Y9" s="1346"/>
      <c r="Z9" s="1346"/>
      <c r="AA9" s="1346"/>
      <c r="AB9" s="1376"/>
      <c r="AC9" s="1343"/>
      <c r="AD9" s="1346"/>
      <c r="AE9" s="1346"/>
      <c r="AF9" s="1346"/>
      <c r="AG9" s="1346"/>
      <c r="AH9" s="1346"/>
      <c r="AI9" s="1376"/>
      <c r="AJ9" s="1343"/>
      <c r="AK9" s="1346"/>
      <c r="AL9" s="1349"/>
      <c r="AM9" s="1352">
        <f>SUM(BL9:BT10)</f>
        <v>0</v>
      </c>
      <c r="AN9" s="1353"/>
      <c r="AO9" s="1354"/>
      <c r="AP9" s="1361"/>
      <c r="AQ9" s="1362"/>
      <c r="AR9" s="1362"/>
      <c r="AS9" s="1362"/>
      <c r="AT9" s="1363"/>
      <c r="AU9" s="1370" t="s">
        <v>308</v>
      </c>
      <c r="AV9" s="1371"/>
      <c r="AW9" s="1372"/>
      <c r="AX9" s="1334"/>
      <c r="AY9" s="1335"/>
      <c r="AZ9" s="1335"/>
      <c r="BA9" s="1335"/>
      <c r="BB9" s="1336"/>
      <c r="BC9" s="1331">
        <f t="shared" ref="BC9:BK9" si="1">COUNTIF($H9:$AL10,BC$6)</f>
        <v>0</v>
      </c>
      <c r="BD9" s="1328">
        <f t="shared" si="1"/>
        <v>0</v>
      </c>
      <c r="BE9" s="1328">
        <f t="shared" si="1"/>
        <v>0</v>
      </c>
      <c r="BF9" s="1328">
        <f t="shared" si="1"/>
        <v>0</v>
      </c>
      <c r="BG9" s="1328">
        <f t="shared" si="1"/>
        <v>0</v>
      </c>
      <c r="BH9" s="1328">
        <f t="shared" si="1"/>
        <v>0</v>
      </c>
      <c r="BI9" s="1328">
        <f t="shared" si="1"/>
        <v>0</v>
      </c>
      <c r="BJ9" s="1328">
        <f t="shared" si="1"/>
        <v>0</v>
      </c>
      <c r="BK9" s="1308">
        <f t="shared" si="1"/>
        <v>0</v>
      </c>
      <c r="BL9" s="1331">
        <f t="shared" ref="BL9:BT9" si="2">BC9*BC$42*24</f>
        <v>0</v>
      </c>
      <c r="BM9" s="1328">
        <f t="shared" si="2"/>
        <v>0</v>
      </c>
      <c r="BN9" s="1328">
        <f t="shared" si="2"/>
        <v>0</v>
      </c>
      <c r="BO9" s="1328">
        <f t="shared" si="2"/>
        <v>0</v>
      </c>
      <c r="BP9" s="1328">
        <f t="shared" si="2"/>
        <v>0</v>
      </c>
      <c r="BQ9" s="1328">
        <f t="shared" si="2"/>
        <v>0</v>
      </c>
      <c r="BR9" s="1328">
        <f t="shared" si="2"/>
        <v>0</v>
      </c>
      <c r="BS9" s="1328">
        <f t="shared" si="2"/>
        <v>0</v>
      </c>
      <c r="BT9" s="1308">
        <f t="shared" si="2"/>
        <v>0</v>
      </c>
      <c r="BU9" s="197" t="str">
        <f>AM42</f>
        <v>D</v>
      </c>
    </row>
    <row r="10" spans="1:73" ht="18.75" customHeight="1" x14ac:dyDescent="0.4">
      <c r="A10" s="1381"/>
      <c r="B10" s="1382"/>
      <c r="C10" s="1385"/>
      <c r="D10" s="1386"/>
      <c r="E10" s="1386"/>
      <c r="F10" s="1386"/>
      <c r="G10" s="1386"/>
      <c r="H10" s="1388"/>
      <c r="I10" s="1347"/>
      <c r="J10" s="1347"/>
      <c r="K10" s="1347"/>
      <c r="L10" s="1347"/>
      <c r="M10" s="1347"/>
      <c r="N10" s="1377"/>
      <c r="O10" s="1344"/>
      <c r="P10" s="1347"/>
      <c r="Q10" s="1347"/>
      <c r="R10" s="1347"/>
      <c r="S10" s="1347"/>
      <c r="T10" s="1347"/>
      <c r="U10" s="1377"/>
      <c r="V10" s="1344"/>
      <c r="W10" s="1347"/>
      <c r="X10" s="1347"/>
      <c r="Y10" s="1347"/>
      <c r="Z10" s="1347"/>
      <c r="AA10" s="1347"/>
      <c r="AB10" s="1377"/>
      <c r="AC10" s="1344"/>
      <c r="AD10" s="1347"/>
      <c r="AE10" s="1347"/>
      <c r="AF10" s="1347"/>
      <c r="AG10" s="1347"/>
      <c r="AH10" s="1347"/>
      <c r="AI10" s="1377"/>
      <c r="AJ10" s="1344"/>
      <c r="AK10" s="1347"/>
      <c r="AL10" s="1350"/>
      <c r="AM10" s="1355"/>
      <c r="AN10" s="1356"/>
      <c r="AO10" s="1357"/>
      <c r="AP10" s="1364"/>
      <c r="AQ10" s="1365"/>
      <c r="AR10" s="1365"/>
      <c r="AS10" s="1365"/>
      <c r="AT10" s="1366"/>
      <c r="AU10" s="1373"/>
      <c r="AV10" s="1374"/>
      <c r="AW10" s="1375"/>
      <c r="AX10" s="1337"/>
      <c r="AY10" s="1338"/>
      <c r="AZ10" s="1338"/>
      <c r="BA10" s="1338"/>
      <c r="BB10" s="1339"/>
      <c r="BC10" s="1332"/>
      <c r="BD10" s="1329"/>
      <c r="BE10" s="1329"/>
      <c r="BF10" s="1329"/>
      <c r="BG10" s="1329"/>
      <c r="BH10" s="1329"/>
      <c r="BI10" s="1329"/>
      <c r="BJ10" s="1329"/>
      <c r="BK10" s="1309"/>
      <c r="BL10" s="1332"/>
      <c r="BM10" s="1329"/>
      <c r="BN10" s="1329"/>
      <c r="BO10" s="1329"/>
      <c r="BP10" s="1329"/>
      <c r="BQ10" s="1329"/>
      <c r="BR10" s="1329"/>
      <c r="BS10" s="1329"/>
      <c r="BT10" s="1309"/>
      <c r="BU10" s="197" t="str">
        <f>AM44</f>
        <v>E</v>
      </c>
    </row>
    <row r="11" spans="1:73" ht="18.75" customHeight="1" x14ac:dyDescent="0.4">
      <c r="A11" s="1311" t="s">
        <v>183</v>
      </c>
      <c r="B11" s="1312"/>
      <c r="C11" s="1315"/>
      <c r="D11" s="1316"/>
      <c r="E11" s="1316"/>
      <c r="F11" s="1316"/>
      <c r="G11" s="1316"/>
      <c r="H11" s="1388"/>
      <c r="I11" s="1347"/>
      <c r="J11" s="1347"/>
      <c r="K11" s="1347"/>
      <c r="L11" s="1347"/>
      <c r="M11" s="1347"/>
      <c r="N11" s="1377"/>
      <c r="O11" s="1344"/>
      <c r="P11" s="1347"/>
      <c r="Q11" s="1347"/>
      <c r="R11" s="1347"/>
      <c r="S11" s="1347"/>
      <c r="T11" s="1347"/>
      <c r="U11" s="1377"/>
      <c r="V11" s="1344"/>
      <c r="W11" s="1347"/>
      <c r="X11" s="1347"/>
      <c r="Y11" s="1347"/>
      <c r="Z11" s="1347"/>
      <c r="AA11" s="1347"/>
      <c r="AB11" s="1377"/>
      <c r="AC11" s="1344"/>
      <c r="AD11" s="1347"/>
      <c r="AE11" s="1347"/>
      <c r="AF11" s="1347"/>
      <c r="AG11" s="1347"/>
      <c r="AH11" s="1347"/>
      <c r="AI11" s="1377"/>
      <c r="AJ11" s="1344"/>
      <c r="AK11" s="1347"/>
      <c r="AL11" s="1350"/>
      <c r="AM11" s="1355"/>
      <c r="AN11" s="1356"/>
      <c r="AO11" s="1357"/>
      <c r="AP11" s="1364"/>
      <c r="AQ11" s="1365"/>
      <c r="AR11" s="1365"/>
      <c r="AS11" s="1365"/>
      <c r="AT11" s="1366"/>
      <c r="AU11" s="1390"/>
      <c r="AV11" s="1391"/>
      <c r="AW11" s="214" t="s">
        <v>26</v>
      </c>
      <c r="AX11" s="1337"/>
      <c r="AY11" s="1338"/>
      <c r="AZ11" s="1338"/>
      <c r="BA11" s="1338"/>
      <c r="BB11" s="1339"/>
      <c r="BC11" s="1332"/>
      <c r="BD11" s="1329"/>
      <c r="BE11" s="1329"/>
      <c r="BF11" s="1329"/>
      <c r="BG11" s="1329"/>
      <c r="BH11" s="1329"/>
      <c r="BI11" s="1329"/>
      <c r="BJ11" s="1329"/>
      <c r="BK11" s="1309"/>
      <c r="BL11" s="1332"/>
      <c r="BM11" s="1329"/>
      <c r="BN11" s="1329"/>
      <c r="BO11" s="1329"/>
      <c r="BP11" s="1329"/>
      <c r="BQ11" s="1329"/>
      <c r="BR11" s="1329"/>
      <c r="BS11" s="1329"/>
      <c r="BT11" s="1309"/>
      <c r="BU11" s="197" t="str">
        <f>AM46</f>
        <v>F</v>
      </c>
    </row>
    <row r="12" spans="1:73" ht="18.75" customHeight="1" x14ac:dyDescent="0.4">
      <c r="A12" s="1313"/>
      <c r="B12" s="1314"/>
      <c r="C12" s="1317"/>
      <c r="D12" s="1318"/>
      <c r="E12" s="1318"/>
      <c r="F12" s="1318"/>
      <c r="G12" s="1318"/>
      <c r="H12" s="1389"/>
      <c r="I12" s="1348"/>
      <c r="J12" s="1348"/>
      <c r="K12" s="1348"/>
      <c r="L12" s="1348"/>
      <c r="M12" s="1348"/>
      <c r="N12" s="1378"/>
      <c r="O12" s="1345"/>
      <c r="P12" s="1348"/>
      <c r="Q12" s="1348"/>
      <c r="R12" s="1348"/>
      <c r="S12" s="1348"/>
      <c r="T12" s="1348"/>
      <c r="U12" s="1378"/>
      <c r="V12" s="1345"/>
      <c r="W12" s="1348"/>
      <c r="X12" s="1348"/>
      <c r="Y12" s="1348"/>
      <c r="Z12" s="1348"/>
      <c r="AA12" s="1348"/>
      <c r="AB12" s="1378"/>
      <c r="AC12" s="1345"/>
      <c r="AD12" s="1348"/>
      <c r="AE12" s="1348"/>
      <c r="AF12" s="1348"/>
      <c r="AG12" s="1348"/>
      <c r="AH12" s="1348"/>
      <c r="AI12" s="1378"/>
      <c r="AJ12" s="1345"/>
      <c r="AK12" s="1348"/>
      <c r="AL12" s="1351"/>
      <c r="AM12" s="1358"/>
      <c r="AN12" s="1359"/>
      <c r="AO12" s="1360"/>
      <c r="AP12" s="1367"/>
      <c r="AQ12" s="1368"/>
      <c r="AR12" s="1368"/>
      <c r="AS12" s="1368"/>
      <c r="AT12" s="1369"/>
      <c r="AU12" s="1392"/>
      <c r="AV12" s="1393"/>
      <c r="AW12" s="215" t="s">
        <v>309</v>
      </c>
      <c r="AX12" s="1340"/>
      <c r="AY12" s="1341"/>
      <c r="AZ12" s="1341"/>
      <c r="BA12" s="1341"/>
      <c r="BB12" s="1342"/>
      <c r="BC12" s="1333"/>
      <c r="BD12" s="1330"/>
      <c r="BE12" s="1330"/>
      <c r="BF12" s="1330"/>
      <c r="BG12" s="1330"/>
      <c r="BH12" s="1330"/>
      <c r="BI12" s="1330"/>
      <c r="BJ12" s="1330"/>
      <c r="BK12" s="1310"/>
      <c r="BL12" s="1333"/>
      <c r="BM12" s="1330"/>
      <c r="BN12" s="1330"/>
      <c r="BO12" s="1330"/>
      <c r="BP12" s="1330"/>
      <c r="BQ12" s="1330"/>
      <c r="BR12" s="1330"/>
      <c r="BS12" s="1330"/>
      <c r="BT12" s="1310"/>
      <c r="BU12" s="197" t="str">
        <f>AU42</f>
        <v>G</v>
      </c>
    </row>
    <row r="13" spans="1:73" ht="18.75" customHeight="1" x14ac:dyDescent="0.4">
      <c r="A13" s="1379" t="s">
        <v>173</v>
      </c>
      <c r="B13" s="1380"/>
      <c r="C13" s="1383"/>
      <c r="D13" s="1384"/>
      <c r="E13" s="1384"/>
      <c r="F13" s="1384"/>
      <c r="G13" s="1384"/>
      <c r="H13" s="1387"/>
      <c r="I13" s="1346"/>
      <c r="J13" s="1346"/>
      <c r="K13" s="1346"/>
      <c r="L13" s="1346"/>
      <c r="M13" s="1346"/>
      <c r="N13" s="1376"/>
      <c r="O13" s="1343"/>
      <c r="P13" s="1346"/>
      <c r="Q13" s="1346"/>
      <c r="R13" s="1346"/>
      <c r="S13" s="1346"/>
      <c r="T13" s="1346"/>
      <c r="U13" s="1376"/>
      <c r="V13" s="1343"/>
      <c r="W13" s="1346"/>
      <c r="X13" s="1346"/>
      <c r="Y13" s="1346"/>
      <c r="Z13" s="1346"/>
      <c r="AA13" s="1346"/>
      <c r="AB13" s="1376"/>
      <c r="AC13" s="1343"/>
      <c r="AD13" s="1346"/>
      <c r="AE13" s="1346"/>
      <c r="AF13" s="1346"/>
      <c r="AG13" s="1346"/>
      <c r="AH13" s="1346"/>
      <c r="AI13" s="1376"/>
      <c r="AJ13" s="1343"/>
      <c r="AK13" s="1346"/>
      <c r="AL13" s="1349"/>
      <c r="AM13" s="1352">
        <f>SUM(BL13:BT14)</f>
        <v>0</v>
      </c>
      <c r="AN13" s="1353"/>
      <c r="AO13" s="1354"/>
      <c r="AP13" s="1361"/>
      <c r="AQ13" s="1362"/>
      <c r="AR13" s="1362"/>
      <c r="AS13" s="1362"/>
      <c r="AT13" s="1363"/>
      <c r="AU13" s="1370" t="s">
        <v>308</v>
      </c>
      <c r="AV13" s="1371"/>
      <c r="AW13" s="1372"/>
      <c r="AX13" s="1334"/>
      <c r="AY13" s="1335"/>
      <c r="AZ13" s="1335"/>
      <c r="BA13" s="1335"/>
      <c r="BB13" s="1336"/>
      <c r="BC13" s="1331">
        <f t="shared" ref="BC13:BK13" si="3">COUNTIF($H13:$AL14,BC$6)</f>
        <v>0</v>
      </c>
      <c r="BD13" s="1328">
        <f t="shared" si="3"/>
        <v>0</v>
      </c>
      <c r="BE13" s="1328">
        <f t="shared" si="3"/>
        <v>0</v>
      </c>
      <c r="BF13" s="1328">
        <f t="shared" si="3"/>
        <v>0</v>
      </c>
      <c r="BG13" s="1328">
        <f t="shared" si="3"/>
        <v>0</v>
      </c>
      <c r="BH13" s="1328">
        <f t="shared" si="3"/>
        <v>0</v>
      </c>
      <c r="BI13" s="1328">
        <f t="shared" si="3"/>
        <v>0</v>
      </c>
      <c r="BJ13" s="1328">
        <f t="shared" si="3"/>
        <v>0</v>
      </c>
      <c r="BK13" s="1308">
        <f t="shared" si="3"/>
        <v>0</v>
      </c>
      <c r="BL13" s="1331">
        <f t="shared" ref="BL13:BT13" si="4">BC13*BC$42*24</f>
        <v>0</v>
      </c>
      <c r="BM13" s="1328">
        <f t="shared" si="4"/>
        <v>0</v>
      </c>
      <c r="BN13" s="1328">
        <f t="shared" si="4"/>
        <v>0</v>
      </c>
      <c r="BO13" s="1328">
        <f t="shared" si="4"/>
        <v>0</v>
      </c>
      <c r="BP13" s="1328">
        <f t="shared" si="4"/>
        <v>0</v>
      </c>
      <c r="BQ13" s="1328">
        <f t="shared" si="4"/>
        <v>0</v>
      </c>
      <c r="BR13" s="1328">
        <f t="shared" si="4"/>
        <v>0</v>
      </c>
      <c r="BS13" s="1328">
        <f t="shared" si="4"/>
        <v>0</v>
      </c>
      <c r="BT13" s="1308">
        <f t="shared" si="4"/>
        <v>0</v>
      </c>
      <c r="BU13" s="197" t="str">
        <f>AU44</f>
        <v>H</v>
      </c>
    </row>
    <row r="14" spans="1:73" ht="18.75" customHeight="1" x14ac:dyDescent="0.4">
      <c r="A14" s="1381"/>
      <c r="B14" s="1382"/>
      <c r="C14" s="1385"/>
      <c r="D14" s="1386"/>
      <c r="E14" s="1386"/>
      <c r="F14" s="1386"/>
      <c r="G14" s="1386"/>
      <c r="H14" s="1388"/>
      <c r="I14" s="1347"/>
      <c r="J14" s="1347"/>
      <c r="K14" s="1347"/>
      <c r="L14" s="1347"/>
      <c r="M14" s="1347"/>
      <c r="N14" s="1377"/>
      <c r="O14" s="1344"/>
      <c r="P14" s="1347"/>
      <c r="Q14" s="1347"/>
      <c r="R14" s="1347"/>
      <c r="S14" s="1347"/>
      <c r="T14" s="1347"/>
      <c r="U14" s="1377"/>
      <c r="V14" s="1344"/>
      <c r="W14" s="1347"/>
      <c r="X14" s="1347"/>
      <c r="Y14" s="1347"/>
      <c r="Z14" s="1347"/>
      <c r="AA14" s="1347"/>
      <c r="AB14" s="1377"/>
      <c r="AC14" s="1344"/>
      <c r="AD14" s="1347"/>
      <c r="AE14" s="1347"/>
      <c r="AF14" s="1347"/>
      <c r="AG14" s="1347"/>
      <c r="AH14" s="1347"/>
      <c r="AI14" s="1377"/>
      <c r="AJ14" s="1344"/>
      <c r="AK14" s="1347"/>
      <c r="AL14" s="1350"/>
      <c r="AM14" s="1355"/>
      <c r="AN14" s="1356"/>
      <c r="AO14" s="1357"/>
      <c r="AP14" s="1364"/>
      <c r="AQ14" s="1365"/>
      <c r="AR14" s="1365"/>
      <c r="AS14" s="1365"/>
      <c r="AT14" s="1366"/>
      <c r="AU14" s="1373"/>
      <c r="AV14" s="1374"/>
      <c r="AW14" s="1375"/>
      <c r="AX14" s="1337"/>
      <c r="AY14" s="1338"/>
      <c r="AZ14" s="1338"/>
      <c r="BA14" s="1338"/>
      <c r="BB14" s="1339"/>
      <c r="BC14" s="1332"/>
      <c r="BD14" s="1329"/>
      <c r="BE14" s="1329"/>
      <c r="BF14" s="1329"/>
      <c r="BG14" s="1329"/>
      <c r="BH14" s="1329"/>
      <c r="BI14" s="1329"/>
      <c r="BJ14" s="1329"/>
      <c r="BK14" s="1309"/>
      <c r="BL14" s="1332"/>
      <c r="BM14" s="1329"/>
      <c r="BN14" s="1329"/>
      <c r="BO14" s="1329"/>
      <c r="BP14" s="1329"/>
      <c r="BQ14" s="1329"/>
      <c r="BR14" s="1329"/>
      <c r="BS14" s="1329"/>
      <c r="BT14" s="1309"/>
      <c r="BU14" s="197" t="str">
        <f>AU46</f>
        <v>I</v>
      </c>
    </row>
    <row r="15" spans="1:73" ht="18.75" customHeight="1" x14ac:dyDescent="0.4">
      <c r="A15" s="1397" t="s">
        <v>183</v>
      </c>
      <c r="B15" s="1398"/>
      <c r="C15" s="1315"/>
      <c r="D15" s="1316"/>
      <c r="E15" s="1316"/>
      <c r="F15" s="1316"/>
      <c r="G15" s="1316"/>
      <c r="H15" s="1388"/>
      <c r="I15" s="1347"/>
      <c r="J15" s="1347"/>
      <c r="K15" s="1347"/>
      <c r="L15" s="1347"/>
      <c r="M15" s="1347"/>
      <c r="N15" s="1377"/>
      <c r="O15" s="1344"/>
      <c r="P15" s="1347"/>
      <c r="Q15" s="1347"/>
      <c r="R15" s="1347"/>
      <c r="S15" s="1347"/>
      <c r="T15" s="1347"/>
      <c r="U15" s="1377"/>
      <c r="V15" s="1344"/>
      <c r="W15" s="1347"/>
      <c r="X15" s="1347"/>
      <c r="Y15" s="1347"/>
      <c r="Z15" s="1347"/>
      <c r="AA15" s="1347"/>
      <c r="AB15" s="1377"/>
      <c r="AC15" s="1344"/>
      <c r="AD15" s="1347"/>
      <c r="AE15" s="1347"/>
      <c r="AF15" s="1347"/>
      <c r="AG15" s="1347"/>
      <c r="AH15" s="1347"/>
      <c r="AI15" s="1377"/>
      <c r="AJ15" s="1344"/>
      <c r="AK15" s="1347"/>
      <c r="AL15" s="1350"/>
      <c r="AM15" s="1355"/>
      <c r="AN15" s="1356"/>
      <c r="AO15" s="1357"/>
      <c r="AP15" s="1364"/>
      <c r="AQ15" s="1365"/>
      <c r="AR15" s="1365"/>
      <c r="AS15" s="1365"/>
      <c r="AT15" s="1366"/>
      <c r="AU15" s="1390"/>
      <c r="AV15" s="1391"/>
      <c r="AW15" s="214" t="s">
        <v>26</v>
      </c>
      <c r="AX15" s="1337"/>
      <c r="AY15" s="1338"/>
      <c r="AZ15" s="1338"/>
      <c r="BA15" s="1338"/>
      <c r="BB15" s="1339"/>
      <c r="BC15" s="1332"/>
      <c r="BD15" s="1329"/>
      <c r="BE15" s="1329"/>
      <c r="BF15" s="1329"/>
      <c r="BG15" s="1329"/>
      <c r="BH15" s="1329"/>
      <c r="BI15" s="1329"/>
      <c r="BJ15" s="1329"/>
      <c r="BK15" s="1309"/>
      <c r="BL15" s="1332"/>
      <c r="BM15" s="1329"/>
      <c r="BN15" s="1329"/>
      <c r="BO15" s="1329"/>
      <c r="BP15" s="1329"/>
      <c r="BQ15" s="1329"/>
      <c r="BR15" s="1329"/>
      <c r="BS15" s="1329"/>
      <c r="BT15" s="1309"/>
    </row>
    <row r="16" spans="1:73" ht="18.75" customHeight="1" x14ac:dyDescent="0.4">
      <c r="A16" s="1313"/>
      <c r="B16" s="1314"/>
      <c r="C16" s="1317"/>
      <c r="D16" s="1318"/>
      <c r="E16" s="1318"/>
      <c r="F16" s="1318"/>
      <c r="G16" s="1318"/>
      <c r="H16" s="1389"/>
      <c r="I16" s="1348"/>
      <c r="J16" s="1348"/>
      <c r="K16" s="1348"/>
      <c r="L16" s="1348"/>
      <c r="M16" s="1348"/>
      <c r="N16" s="1378"/>
      <c r="O16" s="1345"/>
      <c r="P16" s="1348"/>
      <c r="Q16" s="1348"/>
      <c r="R16" s="1348"/>
      <c r="S16" s="1348"/>
      <c r="T16" s="1348"/>
      <c r="U16" s="1378"/>
      <c r="V16" s="1345"/>
      <c r="W16" s="1348"/>
      <c r="X16" s="1348"/>
      <c r="Y16" s="1348"/>
      <c r="Z16" s="1348"/>
      <c r="AA16" s="1348"/>
      <c r="AB16" s="1378"/>
      <c r="AC16" s="1345"/>
      <c r="AD16" s="1348"/>
      <c r="AE16" s="1348"/>
      <c r="AF16" s="1348"/>
      <c r="AG16" s="1348"/>
      <c r="AH16" s="1348"/>
      <c r="AI16" s="1378"/>
      <c r="AJ16" s="1345"/>
      <c r="AK16" s="1348"/>
      <c r="AL16" s="1351"/>
      <c r="AM16" s="1358"/>
      <c r="AN16" s="1359"/>
      <c r="AO16" s="1360"/>
      <c r="AP16" s="1367"/>
      <c r="AQ16" s="1368"/>
      <c r="AR16" s="1368"/>
      <c r="AS16" s="1368"/>
      <c r="AT16" s="1369"/>
      <c r="AU16" s="1392"/>
      <c r="AV16" s="1393"/>
      <c r="AW16" s="215" t="s">
        <v>309</v>
      </c>
      <c r="AX16" s="1340"/>
      <c r="AY16" s="1341"/>
      <c r="AZ16" s="1341"/>
      <c r="BA16" s="1341"/>
      <c r="BB16" s="1342"/>
      <c r="BC16" s="1333"/>
      <c r="BD16" s="1330"/>
      <c r="BE16" s="1330"/>
      <c r="BF16" s="1330"/>
      <c r="BG16" s="1330"/>
      <c r="BH16" s="1330"/>
      <c r="BI16" s="1330"/>
      <c r="BJ16" s="1330"/>
      <c r="BK16" s="1310"/>
      <c r="BL16" s="1333"/>
      <c r="BM16" s="1330"/>
      <c r="BN16" s="1330"/>
      <c r="BO16" s="1330"/>
      <c r="BP16" s="1330"/>
      <c r="BQ16" s="1330"/>
      <c r="BR16" s="1330"/>
      <c r="BS16" s="1330"/>
      <c r="BT16" s="1310"/>
    </row>
    <row r="17" spans="1:73" ht="18.75" customHeight="1" x14ac:dyDescent="0.4">
      <c r="A17" s="1379" t="s">
        <v>173</v>
      </c>
      <c r="B17" s="1380"/>
      <c r="C17" s="1383"/>
      <c r="D17" s="1384"/>
      <c r="E17" s="1384"/>
      <c r="F17" s="1384"/>
      <c r="G17" s="1384"/>
      <c r="H17" s="1387"/>
      <c r="I17" s="1346"/>
      <c r="J17" s="1346"/>
      <c r="K17" s="1346"/>
      <c r="L17" s="1346"/>
      <c r="M17" s="1346"/>
      <c r="N17" s="1376"/>
      <c r="O17" s="1343"/>
      <c r="P17" s="1346"/>
      <c r="Q17" s="1346"/>
      <c r="R17" s="1346"/>
      <c r="S17" s="1346"/>
      <c r="T17" s="1346"/>
      <c r="U17" s="1376"/>
      <c r="V17" s="1343"/>
      <c r="W17" s="1346"/>
      <c r="X17" s="1346"/>
      <c r="Y17" s="1346"/>
      <c r="Z17" s="1346"/>
      <c r="AA17" s="1346"/>
      <c r="AB17" s="1376"/>
      <c r="AC17" s="1343"/>
      <c r="AD17" s="1346"/>
      <c r="AE17" s="1346"/>
      <c r="AF17" s="1346"/>
      <c r="AG17" s="1346"/>
      <c r="AH17" s="1346"/>
      <c r="AI17" s="1376"/>
      <c r="AJ17" s="1343"/>
      <c r="AK17" s="1346"/>
      <c r="AL17" s="1349"/>
      <c r="AM17" s="1352">
        <f>SUM(BL17:BT18)</f>
        <v>0</v>
      </c>
      <c r="AN17" s="1353"/>
      <c r="AO17" s="1354"/>
      <c r="AP17" s="1361"/>
      <c r="AQ17" s="1362"/>
      <c r="AR17" s="1362"/>
      <c r="AS17" s="1362"/>
      <c r="AT17" s="1363"/>
      <c r="AU17" s="1370" t="s">
        <v>308</v>
      </c>
      <c r="AV17" s="1371"/>
      <c r="AW17" s="1372"/>
      <c r="AX17" s="1334"/>
      <c r="AY17" s="1335"/>
      <c r="AZ17" s="1335"/>
      <c r="BA17" s="1335"/>
      <c r="BB17" s="1336"/>
      <c r="BC17" s="1331">
        <f t="shared" ref="BC17:BK17" si="5">COUNTIF($H17:$AL18,BC$6)</f>
        <v>0</v>
      </c>
      <c r="BD17" s="1328">
        <f t="shared" si="5"/>
        <v>0</v>
      </c>
      <c r="BE17" s="1328">
        <f t="shared" si="5"/>
        <v>0</v>
      </c>
      <c r="BF17" s="1328">
        <f t="shared" si="5"/>
        <v>0</v>
      </c>
      <c r="BG17" s="1328">
        <f t="shared" si="5"/>
        <v>0</v>
      </c>
      <c r="BH17" s="1328">
        <f t="shared" si="5"/>
        <v>0</v>
      </c>
      <c r="BI17" s="1328">
        <f t="shared" si="5"/>
        <v>0</v>
      </c>
      <c r="BJ17" s="1328">
        <f t="shared" si="5"/>
        <v>0</v>
      </c>
      <c r="BK17" s="1308">
        <f t="shared" si="5"/>
        <v>0</v>
      </c>
      <c r="BL17" s="1331">
        <f t="shared" ref="BL17:BT17" si="6">BC17*BC$42*24</f>
        <v>0</v>
      </c>
      <c r="BM17" s="1328">
        <f t="shared" si="6"/>
        <v>0</v>
      </c>
      <c r="BN17" s="1328">
        <f t="shared" si="6"/>
        <v>0</v>
      </c>
      <c r="BO17" s="1328">
        <f t="shared" si="6"/>
        <v>0</v>
      </c>
      <c r="BP17" s="1328">
        <f t="shared" si="6"/>
        <v>0</v>
      </c>
      <c r="BQ17" s="1328">
        <f t="shared" si="6"/>
        <v>0</v>
      </c>
      <c r="BR17" s="1328">
        <f t="shared" si="6"/>
        <v>0</v>
      </c>
      <c r="BS17" s="1328">
        <f t="shared" si="6"/>
        <v>0</v>
      </c>
      <c r="BT17" s="1308">
        <f t="shared" si="6"/>
        <v>0</v>
      </c>
    </row>
    <row r="18" spans="1:73" ht="18.75" customHeight="1" x14ac:dyDescent="0.4">
      <c r="A18" s="1381"/>
      <c r="B18" s="1382"/>
      <c r="C18" s="1385"/>
      <c r="D18" s="1386"/>
      <c r="E18" s="1386"/>
      <c r="F18" s="1386"/>
      <c r="G18" s="1386"/>
      <c r="H18" s="1388"/>
      <c r="I18" s="1347"/>
      <c r="J18" s="1347"/>
      <c r="K18" s="1347"/>
      <c r="L18" s="1347"/>
      <c r="M18" s="1347"/>
      <c r="N18" s="1377"/>
      <c r="O18" s="1344"/>
      <c r="P18" s="1347"/>
      <c r="Q18" s="1347"/>
      <c r="R18" s="1347"/>
      <c r="S18" s="1347"/>
      <c r="T18" s="1347"/>
      <c r="U18" s="1377"/>
      <c r="V18" s="1344"/>
      <c r="W18" s="1347"/>
      <c r="X18" s="1347"/>
      <c r="Y18" s="1347"/>
      <c r="Z18" s="1347"/>
      <c r="AA18" s="1347"/>
      <c r="AB18" s="1377"/>
      <c r="AC18" s="1344"/>
      <c r="AD18" s="1347"/>
      <c r="AE18" s="1347"/>
      <c r="AF18" s="1347"/>
      <c r="AG18" s="1347"/>
      <c r="AH18" s="1347"/>
      <c r="AI18" s="1377"/>
      <c r="AJ18" s="1344"/>
      <c r="AK18" s="1347"/>
      <c r="AL18" s="1350"/>
      <c r="AM18" s="1355"/>
      <c r="AN18" s="1356"/>
      <c r="AO18" s="1357"/>
      <c r="AP18" s="1364"/>
      <c r="AQ18" s="1365"/>
      <c r="AR18" s="1365"/>
      <c r="AS18" s="1365"/>
      <c r="AT18" s="1366"/>
      <c r="AU18" s="1373"/>
      <c r="AV18" s="1374"/>
      <c r="AW18" s="1375"/>
      <c r="AX18" s="1337"/>
      <c r="AY18" s="1338"/>
      <c r="AZ18" s="1338"/>
      <c r="BA18" s="1338"/>
      <c r="BB18" s="1339"/>
      <c r="BC18" s="1332"/>
      <c r="BD18" s="1329"/>
      <c r="BE18" s="1329"/>
      <c r="BF18" s="1329"/>
      <c r="BG18" s="1329"/>
      <c r="BH18" s="1329"/>
      <c r="BI18" s="1329"/>
      <c r="BJ18" s="1329"/>
      <c r="BK18" s="1309"/>
      <c r="BL18" s="1332"/>
      <c r="BM18" s="1329"/>
      <c r="BN18" s="1329"/>
      <c r="BO18" s="1329"/>
      <c r="BP18" s="1329"/>
      <c r="BQ18" s="1329"/>
      <c r="BR18" s="1329"/>
      <c r="BS18" s="1329"/>
      <c r="BT18" s="1309"/>
    </row>
    <row r="19" spans="1:73" ht="18.75" customHeight="1" x14ac:dyDescent="0.4">
      <c r="A19" s="1311" t="s">
        <v>183</v>
      </c>
      <c r="B19" s="1312"/>
      <c r="C19" s="1315"/>
      <c r="D19" s="1316"/>
      <c r="E19" s="1316"/>
      <c r="F19" s="1316"/>
      <c r="G19" s="1316"/>
      <c r="H19" s="1388"/>
      <c r="I19" s="1347"/>
      <c r="J19" s="1347"/>
      <c r="K19" s="1347"/>
      <c r="L19" s="1347"/>
      <c r="M19" s="1347"/>
      <c r="N19" s="1377"/>
      <c r="O19" s="1344"/>
      <c r="P19" s="1347"/>
      <c r="Q19" s="1347"/>
      <c r="R19" s="1347"/>
      <c r="S19" s="1347"/>
      <c r="T19" s="1347"/>
      <c r="U19" s="1377"/>
      <c r="V19" s="1344"/>
      <c r="W19" s="1347"/>
      <c r="X19" s="1347"/>
      <c r="Y19" s="1347"/>
      <c r="Z19" s="1347"/>
      <c r="AA19" s="1347"/>
      <c r="AB19" s="1377"/>
      <c r="AC19" s="1344"/>
      <c r="AD19" s="1347"/>
      <c r="AE19" s="1347"/>
      <c r="AF19" s="1347"/>
      <c r="AG19" s="1347"/>
      <c r="AH19" s="1347"/>
      <c r="AI19" s="1377"/>
      <c r="AJ19" s="1344"/>
      <c r="AK19" s="1347"/>
      <c r="AL19" s="1350"/>
      <c r="AM19" s="1355"/>
      <c r="AN19" s="1356"/>
      <c r="AO19" s="1357"/>
      <c r="AP19" s="1364"/>
      <c r="AQ19" s="1365"/>
      <c r="AR19" s="1365"/>
      <c r="AS19" s="1365"/>
      <c r="AT19" s="1366"/>
      <c r="AU19" s="1390"/>
      <c r="AV19" s="1391"/>
      <c r="AW19" s="214" t="s">
        <v>26</v>
      </c>
      <c r="AX19" s="1337"/>
      <c r="AY19" s="1338"/>
      <c r="AZ19" s="1338"/>
      <c r="BA19" s="1338"/>
      <c r="BB19" s="1339"/>
      <c r="BC19" s="1332"/>
      <c r="BD19" s="1329"/>
      <c r="BE19" s="1329"/>
      <c r="BF19" s="1329"/>
      <c r="BG19" s="1329"/>
      <c r="BH19" s="1329"/>
      <c r="BI19" s="1329"/>
      <c r="BJ19" s="1329"/>
      <c r="BK19" s="1309"/>
      <c r="BL19" s="1332"/>
      <c r="BM19" s="1329"/>
      <c r="BN19" s="1329"/>
      <c r="BO19" s="1329"/>
      <c r="BP19" s="1329"/>
      <c r="BQ19" s="1329"/>
      <c r="BR19" s="1329"/>
      <c r="BS19" s="1329"/>
      <c r="BT19" s="1309"/>
    </row>
    <row r="20" spans="1:73" ht="18.75" customHeight="1" x14ac:dyDescent="0.4">
      <c r="A20" s="1313"/>
      <c r="B20" s="1314"/>
      <c r="C20" s="1317"/>
      <c r="D20" s="1318"/>
      <c r="E20" s="1318"/>
      <c r="F20" s="1318"/>
      <c r="G20" s="1318"/>
      <c r="H20" s="1389"/>
      <c r="I20" s="1348"/>
      <c r="J20" s="1348"/>
      <c r="K20" s="1348"/>
      <c r="L20" s="1348"/>
      <c r="M20" s="1348"/>
      <c r="N20" s="1378"/>
      <c r="O20" s="1345"/>
      <c r="P20" s="1348"/>
      <c r="Q20" s="1348"/>
      <c r="R20" s="1348"/>
      <c r="S20" s="1348"/>
      <c r="T20" s="1348"/>
      <c r="U20" s="1378"/>
      <c r="V20" s="1345"/>
      <c r="W20" s="1348"/>
      <c r="X20" s="1348"/>
      <c r="Y20" s="1348"/>
      <c r="Z20" s="1348"/>
      <c r="AA20" s="1348"/>
      <c r="AB20" s="1378"/>
      <c r="AC20" s="1345"/>
      <c r="AD20" s="1348"/>
      <c r="AE20" s="1348"/>
      <c r="AF20" s="1348"/>
      <c r="AG20" s="1348"/>
      <c r="AH20" s="1348"/>
      <c r="AI20" s="1378"/>
      <c r="AJ20" s="1345"/>
      <c r="AK20" s="1348"/>
      <c r="AL20" s="1351"/>
      <c r="AM20" s="1358"/>
      <c r="AN20" s="1359"/>
      <c r="AO20" s="1360"/>
      <c r="AP20" s="1367"/>
      <c r="AQ20" s="1368"/>
      <c r="AR20" s="1368"/>
      <c r="AS20" s="1368"/>
      <c r="AT20" s="1369"/>
      <c r="AU20" s="1392"/>
      <c r="AV20" s="1393"/>
      <c r="AW20" s="215" t="s">
        <v>309</v>
      </c>
      <c r="AX20" s="1340"/>
      <c r="AY20" s="1341"/>
      <c r="AZ20" s="1341"/>
      <c r="BA20" s="1341"/>
      <c r="BB20" s="1342"/>
      <c r="BC20" s="1333"/>
      <c r="BD20" s="1330"/>
      <c r="BE20" s="1330"/>
      <c r="BF20" s="1330"/>
      <c r="BG20" s="1330"/>
      <c r="BH20" s="1330"/>
      <c r="BI20" s="1330"/>
      <c r="BJ20" s="1330"/>
      <c r="BK20" s="1310"/>
      <c r="BL20" s="1333"/>
      <c r="BM20" s="1330"/>
      <c r="BN20" s="1330"/>
      <c r="BO20" s="1330"/>
      <c r="BP20" s="1330"/>
      <c r="BQ20" s="1330"/>
      <c r="BR20" s="1330"/>
      <c r="BS20" s="1330"/>
      <c r="BT20" s="1310"/>
    </row>
    <row r="21" spans="1:73" ht="18.75" customHeight="1" x14ac:dyDescent="0.4">
      <c r="A21" s="1379" t="s">
        <v>173</v>
      </c>
      <c r="B21" s="1380"/>
      <c r="C21" s="1383"/>
      <c r="D21" s="1384"/>
      <c r="E21" s="1384"/>
      <c r="F21" s="1384"/>
      <c r="G21" s="1384"/>
      <c r="H21" s="1387"/>
      <c r="I21" s="1346"/>
      <c r="J21" s="1346"/>
      <c r="K21" s="1346"/>
      <c r="L21" s="1346"/>
      <c r="M21" s="1346"/>
      <c r="N21" s="1376"/>
      <c r="O21" s="1343"/>
      <c r="P21" s="1346"/>
      <c r="Q21" s="1346"/>
      <c r="R21" s="1346"/>
      <c r="S21" s="1346"/>
      <c r="T21" s="1346"/>
      <c r="U21" s="1376"/>
      <c r="V21" s="1343"/>
      <c r="W21" s="1346"/>
      <c r="X21" s="1346"/>
      <c r="Y21" s="1346"/>
      <c r="Z21" s="1346"/>
      <c r="AA21" s="1346"/>
      <c r="AB21" s="1376"/>
      <c r="AC21" s="1343"/>
      <c r="AD21" s="1346"/>
      <c r="AE21" s="1346"/>
      <c r="AF21" s="1346"/>
      <c r="AG21" s="1346"/>
      <c r="AH21" s="1346"/>
      <c r="AI21" s="1376"/>
      <c r="AJ21" s="1343"/>
      <c r="AK21" s="1346"/>
      <c r="AL21" s="1349"/>
      <c r="AM21" s="1352">
        <f>SUM(BL21:BT22)</f>
        <v>0</v>
      </c>
      <c r="AN21" s="1353"/>
      <c r="AO21" s="1354"/>
      <c r="AP21" s="1361"/>
      <c r="AQ21" s="1362"/>
      <c r="AR21" s="1362"/>
      <c r="AS21" s="1362"/>
      <c r="AT21" s="1363"/>
      <c r="AU21" s="1370" t="s">
        <v>308</v>
      </c>
      <c r="AV21" s="1371"/>
      <c r="AW21" s="1372"/>
      <c r="AX21" s="1334"/>
      <c r="AY21" s="1335"/>
      <c r="AZ21" s="1335"/>
      <c r="BA21" s="1335"/>
      <c r="BB21" s="1336"/>
      <c r="BC21" s="1331">
        <f t="shared" ref="BC21:BK21" si="7">COUNTIF($H21:$AL22,BC$6)</f>
        <v>0</v>
      </c>
      <c r="BD21" s="1328">
        <f t="shared" si="7"/>
        <v>0</v>
      </c>
      <c r="BE21" s="1328">
        <f t="shared" si="7"/>
        <v>0</v>
      </c>
      <c r="BF21" s="1328">
        <f t="shared" si="7"/>
        <v>0</v>
      </c>
      <c r="BG21" s="1328">
        <f t="shared" si="7"/>
        <v>0</v>
      </c>
      <c r="BH21" s="1328">
        <f t="shared" si="7"/>
        <v>0</v>
      </c>
      <c r="BI21" s="1328">
        <f t="shared" si="7"/>
        <v>0</v>
      </c>
      <c r="BJ21" s="1328">
        <f t="shared" si="7"/>
        <v>0</v>
      </c>
      <c r="BK21" s="1308">
        <f t="shared" si="7"/>
        <v>0</v>
      </c>
      <c r="BL21" s="1331">
        <f t="shared" ref="BL21:BT21" si="8">BC21*BC$42*24</f>
        <v>0</v>
      </c>
      <c r="BM21" s="1328">
        <f t="shared" si="8"/>
        <v>0</v>
      </c>
      <c r="BN21" s="1328">
        <f t="shared" si="8"/>
        <v>0</v>
      </c>
      <c r="BO21" s="1328">
        <f t="shared" si="8"/>
        <v>0</v>
      </c>
      <c r="BP21" s="1328">
        <f t="shared" si="8"/>
        <v>0</v>
      </c>
      <c r="BQ21" s="1328">
        <f t="shared" si="8"/>
        <v>0</v>
      </c>
      <c r="BR21" s="1328">
        <f t="shared" si="8"/>
        <v>0</v>
      </c>
      <c r="BS21" s="1328">
        <f t="shared" si="8"/>
        <v>0</v>
      </c>
      <c r="BT21" s="1308">
        <f t="shared" si="8"/>
        <v>0</v>
      </c>
    </row>
    <row r="22" spans="1:73" ht="18.75" customHeight="1" x14ac:dyDescent="0.4">
      <c r="A22" s="1381"/>
      <c r="B22" s="1382"/>
      <c r="C22" s="1385"/>
      <c r="D22" s="1386"/>
      <c r="E22" s="1386"/>
      <c r="F22" s="1386"/>
      <c r="G22" s="1386"/>
      <c r="H22" s="1388"/>
      <c r="I22" s="1347"/>
      <c r="J22" s="1347"/>
      <c r="K22" s="1347"/>
      <c r="L22" s="1347"/>
      <c r="M22" s="1347"/>
      <c r="N22" s="1377"/>
      <c r="O22" s="1344"/>
      <c r="P22" s="1347"/>
      <c r="Q22" s="1347"/>
      <c r="R22" s="1347"/>
      <c r="S22" s="1347"/>
      <c r="T22" s="1347"/>
      <c r="U22" s="1377"/>
      <c r="V22" s="1344"/>
      <c r="W22" s="1347"/>
      <c r="X22" s="1347"/>
      <c r="Y22" s="1347"/>
      <c r="Z22" s="1347"/>
      <c r="AA22" s="1347"/>
      <c r="AB22" s="1377"/>
      <c r="AC22" s="1344"/>
      <c r="AD22" s="1347"/>
      <c r="AE22" s="1347"/>
      <c r="AF22" s="1347"/>
      <c r="AG22" s="1347"/>
      <c r="AH22" s="1347"/>
      <c r="AI22" s="1377"/>
      <c r="AJ22" s="1344"/>
      <c r="AK22" s="1347"/>
      <c r="AL22" s="1350"/>
      <c r="AM22" s="1355"/>
      <c r="AN22" s="1356"/>
      <c r="AO22" s="1357"/>
      <c r="AP22" s="1364"/>
      <c r="AQ22" s="1365"/>
      <c r="AR22" s="1365"/>
      <c r="AS22" s="1365"/>
      <c r="AT22" s="1366"/>
      <c r="AU22" s="1373"/>
      <c r="AV22" s="1374"/>
      <c r="AW22" s="1375"/>
      <c r="AX22" s="1337"/>
      <c r="AY22" s="1338"/>
      <c r="AZ22" s="1338"/>
      <c r="BA22" s="1338"/>
      <c r="BB22" s="1339"/>
      <c r="BC22" s="1332"/>
      <c r="BD22" s="1329"/>
      <c r="BE22" s="1329"/>
      <c r="BF22" s="1329"/>
      <c r="BG22" s="1329"/>
      <c r="BH22" s="1329"/>
      <c r="BI22" s="1329"/>
      <c r="BJ22" s="1329"/>
      <c r="BK22" s="1309"/>
      <c r="BL22" s="1332"/>
      <c r="BM22" s="1329"/>
      <c r="BN22" s="1329"/>
      <c r="BO22" s="1329"/>
      <c r="BP22" s="1329"/>
      <c r="BQ22" s="1329"/>
      <c r="BR22" s="1329"/>
      <c r="BS22" s="1329"/>
      <c r="BT22" s="1309"/>
    </row>
    <row r="23" spans="1:73" ht="18.75" customHeight="1" x14ac:dyDescent="0.4">
      <c r="A23" s="1311" t="s">
        <v>183</v>
      </c>
      <c r="B23" s="1312"/>
      <c r="C23" s="1315"/>
      <c r="D23" s="1316"/>
      <c r="E23" s="1316"/>
      <c r="F23" s="1316"/>
      <c r="G23" s="1316"/>
      <c r="H23" s="1388"/>
      <c r="I23" s="1347"/>
      <c r="J23" s="1347"/>
      <c r="K23" s="1347"/>
      <c r="L23" s="1347"/>
      <c r="M23" s="1347"/>
      <c r="N23" s="1377"/>
      <c r="O23" s="1344"/>
      <c r="P23" s="1347"/>
      <c r="Q23" s="1347"/>
      <c r="R23" s="1347"/>
      <c r="S23" s="1347"/>
      <c r="T23" s="1347"/>
      <c r="U23" s="1377"/>
      <c r="V23" s="1344"/>
      <c r="W23" s="1347"/>
      <c r="X23" s="1347"/>
      <c r="Y23" s="1347"/>
      <c r="Z23" s="1347"/>
      <c r="AA23" s="1347"/>
      <c r="AB23" s="1377"/>
      <c r="AC23" s="1344"/>
      <c r="AD23" s="1347"/>
      <c r="AE23" s="1347"/>
      <c r="AF23" s="1347"/>
      <c r="AG23" s="1347"/>
      <c r="AH23" s="1347"/>
      <c r="AI23" s="1377"/>
      <c r="AJ23" s="1344"/>
      <c r="AK23" s="1347"/>
      <c r="AL23" s="1350"/>
      <c r="AM23" s="1355"/>
      <c r="AN23" s="1356"/>
      <c r="AO23" s="1357"/>
      <c r="AP23" s="1364"/>
      <c r="AQ23" s="1365"/>
      <c r="AR23" s="1365"/>
      <c r="AS23" s="1365"/>
      <c r="AT23" s="1366"/>
      <c r="AU23" s="1390"/>
      <c r="AV23" s="1391"/>
      <c r="AW23" s="214" t="s">
        <v>26</v>
      </c>
      <c r="AX23" s="1337"/>
      <c r="AY23" s="1338"/>
      <c r="AZ23" s="1338"/>
      <c r="BA23" s="1338"/>
      <c r="BB23" s="1339"/>
      <c r="BC23" s="1332"/>
      <c r="BD23" s="1329"/>
      <c r="BE23" s="1329"/>
      <c r="BF23" s="1329"/>
      <c r="BG23" s="1329"/>
      <c r="BH23" s="1329"/>
      <c r="BI23" s="1329"/>
      <c r="BJ23" s="1329"/>
      <c r="BK23" s="1309"/>
      <c r="BL23" s="1332"/>
      <c r="BM23" s="1329"/>
      <c r="BN23" s="1329"/>
      <c r="BO23" s="1329"/>
      <c r="BP23" s="1329"/>
      <c r="BQ23" s="1329"/>
      <c r="BR23" s="1329"/>
      <c r="BS23" s="1329"/>
      <c r="BT23" s="1309"/>
    </row>
    <row r="24" spans="1:73" ht="18.75" customHeight="1" x14ac:dyDescent="0.4">
      <c r="A24" s="1313"/>
      <c r="B24" s="1314"/>
      <c r="C24" s="1317"/>
      <c r="D24" s="1318"/>
      <c r="E24" s="1318"/>
      <c r="F24" s="1318"/>
      <c r="G24" s="1318"/>
      <c r="H24" s="1389"/>
      <c r="I24" s="1348"/>
      <c r="J24" s="1348"/>
      <c r="K24" s="1348"/>
      <c r="L24" s="1348"/>
      <c r="M24" s="1348"/>
      <c r="N24" s="1378"/>
      <c r="O24" s="1345"/>
      <c r="P24" s="1348"/>
      <c r="Q24" s="1348"/>
      <c r="R24" s="1348"/>
      <c r="S24" s="1348"/>
      <c r="T24" s="1348"/>
      <c r="U24" s="1378"/>
      <c r="V24" s="1345"/>
      <c r="W24" s="1348"/>
      <c r="X24" s="1348"/>
      <c r="Y24" s="1348"/>
      <c r="Z24" s="1348"/>
      <c r="AA24" s="1348"/>
      <c r="AB24" s="1378"/>
      <c r="AC24" s="1345"/>
      <c r="AD24" s="1348"/>
      <c r="AE24" s="1348"/>
      <c r="AF24" s="1348"/>
      <c r="AG24" s="1348"/>
      <c r="AH24" s="1348"/>
      <c r="AI24" s="1378"/>
      <c r="AJ24" s="1345"/>
      <c r="AK24" s="1348"/>
      <c r="AL24" s="1351"/>
      <c r="AM24" s="1358"/>
      <c r="AN24" s="1359"/>
      <c r="AO24" s="1360"/>
      <c r="AP24" s="1367"/>
      <c r="AQ24" s="1368"/>
      <c r="AR24" s="1368"/>
      <c r="AS24" s="1368"/>
      <c r="AT24" s="1369"/>
      <c r="AU24" s="1392"/>
      <c r="AV24" s="1393"/>
      <c r="AW24" s="215" t="s">
        <v>309</v>
      </c>
      <c r="AX24" s="1340"/>
      <c r="AY24" s="1341"/>
      <c r="AZ24" s="1341"/>
      <c r="BA24" s="1341"/>
      <c r="BB24" s="1342"/>
      <c r="BC24" s="1333"/>
      <c r="BD24" s="1330"/>
      <c r="BE24" s="1330"/>
      <c r="BF24" s="1330"/>
      <c r="BG24" s="1330"/>
      <c r="BH24" s="1330"/>
      <c r="BI24" s="1330"/>
      <c r="BJ24" s="1330"/>
      <c r="BK24" s="1310"/>
      <c r="BL24" s="1333"/>
      <c r="BM24" s="1330"/>
      <c r="BN24" s="1330"/>
      <c r="BO24" s="1330"/>
      <c r="BP24" s="1330"/>
      <c r="BQ24" s="1330"/>
      <c r="BR24" s="1330"/>
      <c r="BS24" s="1330"/>
      <c r="BT24" s="1310"/>
    </row>
    <row r="25" spans="1:73" ht="18.75" customHeight="1" x14ac:dyDescent="0.4">
      <c r="A25" s="1379" t="s">
        <v>173</v>
      </c>
      <c r="B25" s="1380"/>
      <c r="C25" s="1383"/>
      <c r="D25" s="1384"/>
      <c r="E25" s="1384"/>
      <c r="F25" s="1384"/>
      <c r="G25" s="1384"/>
      <c r="H25" s="1387"/>
      <c r="I25" s="1346"/>
      <c r="J25" s="1346"/>
      <c r="K25" s="1346"/>
      <c r="L25" s="1346"/>
      <c r="M25" s="1346"/>
      <c r="N25" s="1376"/>
      <c r="O25" s="1343"/>
      <c r="P25" s="1346"/>
      <c r="Q25" s="1346"/>
      <c r="R25" s="1346"/>
      <c r="S25" s="1346"/>
      <c r="T25" s="1346"/>
      <c r="U25" s="1376"/>
      <c r="V25" s="1343"/>
      <c r="W25" s="1346"/>
      <c r="X25" s="1346"/>
      <c r="Y25" s="1346"/>
      <c r="Z25" s="1394"/>
      <c r="AA25" s="1346"/>
      <c r="AB25" s="1376"/>
      <c r="AC25" s="1343"/>
      <c r="AD25" s="1346"/>
      <c r="AE25" s="1346"/>
      <c r="AF25" s="1346"/>
      <c r="AG25" s="1346"/>
      <c r="AH25" s="1346"/>
      <c r="AI25" s="1376"/>
      <c r="AJ25" s="1343"/>
      <c r="AK25" s="1346"/>
      <c r="AL25" s="1349"/>
      <c r="AM25" s="1352">
        <f>SUM(BL25:BT26)</f>
        <v>0</v>
      </c>
      <c r="AN25" s="1353"/>
      <c r="AO25" s="1354"/>
      <c r="AP25" s="1361"/>
      <c r="AQ25" s="1362"/>
      <c r="AR25" s="1362"/>
      <c r="AS25" s="1362"/>
      <c r="AT25" s="1363"/>
      <c r="AU25" s="1370" t="s">
        <v>308</v>
      </c>
      <c r="AV25" s="1371"/>
      <c r="AW25" s="1372"/>
      <c r="AX25" s="1334"/>
      <c r="AY25" s="1335"/>
      <c r="AZ25" s="1335"/>
      <c r="BA25" s="1335"/>
      <c r="BB25" s="1336"/>
      <c r="BC25" s="1331">
        <f t="shared" ref="BC25:BK25" si="9">COUNTIF($H25:$AL26,BC$6)</f>
        <v>0</v>
      </c>
      <c r="BD25" s="1328">
        <f t="shared" si="9"/>
        <v>0</v>
      </c>
      <c r="BE25" s="1328">
        <f t="shared" si="9"/>
        <v>0</v>
      </c>
      <c r="BF25" s="1328">
        <f t="shared" si="9"/>
        <v>0</v>
      </c>
      <c r="BG25" s="1328">
        <f t="shared" si="9"/>
        <v>0</v>
      </c>
      <c r="BH25" s="1328">
        <f t="shared" si="9"/>
        <v>0</v>
      </c>
      <c r="BI25" s="1328">
        <f t="shared" si="9"/>
        <v>0</v>
      </c>
      <c r="BJ25" s="1328">
        <f t="shared" si="9"/>
        <v>0</v>
      </c>
      <c r="BK25" s="1308">
        <f t="shared" si="9"/>
        <v>0</v>
      </c>
      <c r="BL25" s="1331">
        <f t="shared" ref="BL25:BT25" si="10">BC25*BC$42*24</f>
        <v>0</v>
      </c>
      <c r="BM25" s="1328">
        <f t="shared" si="10"/>
        <v>0</v>
      </c>
      <c r="BN25" s="1328">
        <f t="shared" si="10"/>
        <v>0</v>
      </c>
      <c r="BO25" s="1328">
        <f t="shared" si="10"/>
        <v>0</v>
      </c>
      <c r="BP25" s="1328">
        <f t="shared" si="10"/>
        <v>0</v>
      </c>
      <c r="BQ25" s="1328">
        <f t="shared" si="10"/>
        <v>0</v>
      </c>
      <c r="BR25" s="1328">
        <f t="shared" si="10"/>
        <v>0</v>
      </c>
      <c r="BS25" s="1328">
        <f t="shared" si="10"/>
        <v>0</v>
      </c>
      <c r="BT25" s="1308">
        <f t="shared" si="10"/>
        <v>0</v>
      </c>
      <c r="BU25" s="197">
        <f>AM58</f>
        <v>0</v>
      </c>
    </row>
    <row r="26" spans="1:73" ht="18.75" customHeight="1" x14ac:dyDescent="0.4">
      <c r="A26" s="1381"/>
      <c r="B26" s="1382"/>
      <c r="C26" s="1385"/>
      <c r="D26" s="1386"/>
      <c r="E26" s="1386"/>
      <c r="F26" s="1386"/>
      <c r="G26" s="1386"/>
      <c r="H26" s="1388"/>
      <c r="I26" s="1347"/>
      <c r="J26" s="1347"/>
      <c r="K26" s="1347"/>
      <c r="L26" s="1347"/>
      <c r="M26" s="1347"/>
      <c r="N26" s="1377"/>
      <c r="O26" s="1344"/>
      <c r="P26" s="1347"/>
      <c r="Q26" s="1347"/>
      <c r="R26" s="1347"/>
      <c r="S26" s="1347"/>
      <c r="T26" s="1347"/>
      <c r="U26" s="1377"/>
      <c r="V26" s="1344"/>
      <c r="W26" s="1347"/>
      <c r="X26" s="1347"/>
      <c r="Y26" s="1347"/>
      <c r="Z26" s="1395"/>
      <c r="AA26" s="1347"/>
      <c r="AB26" s="1377"/>
      <c r="AC26" s="1344"/>
      <c r="AD26" s="1347"/>
      <c r="AE26" s="1347"/>
      <c r="AF26" s="1347"/>
      <c r="AG26" s="1347"/>
      <c r="AH26" s="1347"/>
      <c r="AI26" s="1377"/>
      <c r="AJ26" s="1344"/>
      <c r="AK26" s="1347"/>
      <c r="AL26" s="1350"/>
      <c r="AM26" s="1355"/>
      <c r="AN26" s="1356"/>
      <c r="AO26" s="1357"/>
      <c r="AP26" s="1364"/>
      <c r="AQ26" s="1365"/>
      <c r="AR26" s="1365"/>
      <c r="AS26" s="1365"/>
      <c r="AT26" s="1366"/>
      <c r="AU26" s="1373"/>
      <c r="AV26" s="1374"/>
      <c r="AW26" s="1375"/>
      <c r="AX26" s="1337"/>
      <c r="AY26" s="1338"/>
      <c r="AZ26" s="1338"/>
      <c r="BA26" s="1338"/>
      <c r="BB26" s="1339"/>
      <c r="BC26" s="1332"/>
      <c r="BD26" s="1329"/>
      <c r="BE26" s="1329"/>
      <c r="BF26" s="1329"/>
      <c r="BG26" s="1329"/>
      <c r="BH26" s="1329"/>
      <c r="BI26" s="1329"/>
      <c r="BJ26" s="1329"/>
      <c r="BK26" s="1309"/>
      <c r="BL26" s="1332"/>
      <c r="BM26" s="1329"/>
      <c r="BN26" s="1329"/>
      <c r="BO26" s="1329"/>
      <c r="BP26" s="1329"/>
      <c r="BQ26" s="1329"/>
      <c r="BR26" s="1329"/>
      <c r="BS26" s="1329"/>
      <c r="BT26" s="1309"/>
      <c r="BU26" s="197">
        <f>AM59</f>
        <v>0</v>
      </c>
    </row>
    <row r="27" spans="1:73" ht="18.75" customHeight="1" x14ac:dyDescent="0.4">
      <c r="A27" s="1311" t="s">
        <v>183</v>
      </c>
      <c r="B27" s="1312"/>
      <c r="C27" s="1315"/>
      <c r="D27" s="1316"/>
      <c r="E27" s="1316"/>
      <c r="F27" s="1316"/>
      <c r="G27" s="1316"/>
      <c r="H27" s="1388"/>
      <c r="I27" s="1347"/>
      <c r="J27" s="1347"/>
      <c r="K27" s="1347"/>
      <c r="L27" s="1347"/>
      <c r="M27" s="1347"/>
      <c r="N27" s="1377"/>
      <c r="O27" s="1344"/>
      <c r="P27" s="1347"/>
      <c r="Q27" s="1347"/>
      <c r="R27" s="1347"/>
      <c r="S27" s="1347"/>
      <c r="T27" s="1347"/>
      <c r="U27" s="1377"/>
      <c r="V27" s="1344"/>
      <c r="W27" s="1347"/>
      <c r="X27" s="1347"/>
      <c r="Y27" s="1347"/>
      <c r="Z27" s="1395"/>
      <c r="AA27" s="1347"/>
      <c r="AB27" s="1377"/>
      <c r="AC27" s="1344"/>
      <c r="AD27" s="1347"/>
      <c r="AE27" s="1347"/>
      <c r="AF27" s="1347"/>
      <c r="AG27" s="1347"/>
      <c r="AH27" s="1347"/>
      <c r="AI27" s="1377"/>
      <c r="AJ27" s="1344"/>
      <c r="AK27" s="1347"/>
      <c r="AL27" s="1350"/>
      <c r="AM27" s="1355"/>
      <c r="AN27" s="1356"/>
      <c r="AO27" s="1357"/>
      <c r="AP27" s="1364"/>
      <c r="AQ27" s="1365"/>
      <c r="AR27" s="1365"/>
      <c r="AS27" s="1365"/>
      <c r="AT27" s="1366"/>
      <c r="AU27" s="1390"/>
      <c r="AV27" s="1391"/>
      <c r="AW27" s="214" t="s">
        <v>26</v>
      </c>
      <c r="AX27" s="1337"/>
      <c r="AY27" s="1338"/>
      <c r="AZ27" s="1338"/>
      <c r="BA27" s="1338"/>
      <c r="BB27" s="1339"/>
      <c r="BC27" s="1332"/>
      <c r="BD27" s="1329"/>
      <c r="BE27" s="1329"/>
      <c r="BF27" s="1329"/>
      <c r="BG27" s="1329"/>
      <c r="BH27" s="1329"/>
      <c r="BI27" s="1329"/>
      <c r="BJ27" s="1329"/>
      <c r="BK27" s="1309"/>
      <c r="BL27" s="1332"/>
      <c r="BM27" s="1329"/>
      <c r="BN27" s="1329"/>
      <c r="BO27" s="1329"/>
      <c r="BP27" s="1329"/>
      <c r="BQ27" s="1329"/>
      <c r="BR27" s="1329"/>
      <c r="BS27" s="1329"/>
      <c r="BT27" s="1309"/>
      <c r="BU27" s="197">
        <f>AM60</f>
        <v>0</v>
      </c>
    </row>
    <row r="28" spans="1:73" ht="18.75" customHeight="1" x14ac:dyDescent="0.4">
      <c r="A28" s="1313"/>
      <c r="B28" s="1314"/>
      <c r="C28" s="1317"/>
      <c r="D28" s="1318"/>
      <c r="E28" s="1318"/>
      <c r="F28" s="1318"/>
      <c r="G28" s="1318"/>
      <c r="H28" s="1389"/>
      <c r="I28" s="1348"/>
      <c r="J28" s="1348"/>
      <c r="K28" s="1348"/>
      <c r="L28" s="1348"/>
      <c r="M28" s="1348"/>
      <c r="N28" s="1378"/>
      <c r="O28" s="1345"/>
      <c r="P28" s="1348"/>
      <c r="Q28" s="1348"/>
      <c r="R28" s="1348"/>
      <c r="S28" s="1348"/>
      <c r="T28" s="1348"/>
      <c r="U28" s="1378"/>
      <c r="V28" s="1345"/>
      <c r="W28" s="1348"/>
      <c r="X28" s="1348"/>
      <c r="Y28" s="1348"/>
      <c r="Z28" s="1396"/>
      <c r="AA28" s="1348"/>
      <c r="AB28" s="1378"/>
      <c r="AC28" s="1345"/>
      <c r="AD28" s="1348"/>
      <c r="AE28" s="1348"/>
      <c r="AF28" s="1348"/>
      <c r="AG28" s="1348"/>
      <c r="AH28" s="1348"/>
      <c r="AI28" s="1378"/>
      <c r="AJ28" s="1345"/>
      <c r="AK28" s="1348"/>
      <c r="AL28" s="1351"/>
      <c r="AM28" s="1358"/>
      <c r="AN28" s="1359"/>
      <c r="AO28" s="1360"/>
      <c r="AP28" s="1367"/>
      <c r="AQ28" s="1368"/>
      <c r="AR28" s="1368"/>
      <c r="AS28" s="1368"/>
      <c r="AT28" s="1369"/>
      <c r="AU28" s="1392"/>
      <c r="AV28" s="1393"/>
      <c r="AW28" s="215" t="s">
        <v>309</v>
      </c>
      <c r="AX28" s="1340"/>
      <c r="AY28" s="1341"/>
      <c r="AZ28" s="1341"/>
      <c r="BA28" s="1341"/>
      <c r="BB28" s="1342"/>
      <c r="BC28" s="1333"/>
      <c r="BD28" s="1330"/>
      <c r="BE28" s="1330"/>
      <c r="BF28" s="1330"/>
      <c r="BG28" s="1330"/>
      <c r="BH28" s="1330"/>
      <c r="BI28" s="1330"/>
      <c r="BJ28" s="1330"/>
      <c r="BK28" s="1310"/>
      <c r="BL28" s="1333"/>
      <c r="BM28" s="1330"/>
      <c r="BN28" s="1330"/>
      <c r="BO28" s="1330"/>
      <c r="BP28" s="1330"/>
      <c r="BQ28" s="1330"/>
      <c r="BR28" s="1330"/>
      <c r="BS28" s="1330"/>
      <c r="BT28" s="1310"/>
      <c r="BU28" s="197">
        <f>AU58</f>
        <v>0</v>
      </c>
    </row>
    <row r="29" spans="1:73" ht="18.75" customHeight="1" x14ac:dyDescent="0.4">
      <c r="A29" s="1379" t="s">
        <v>173</v>
      </c>
      <c r="B29" s="1380"/>
      <c r="C29" s="1383"/>
      <c r="D29" s="1384"/>
      <c r="E29" s="1384"/>
      <c r="F29" s="1384"/>
      <c r="G29" s="1384"/>
      <c r="H29" s="1387"/>
      <c r="I29" s="1346"/>
      <c r="J29" s="1346"/>
      <c r="K29" s="1346"/>
      <c r="L29" s="1346"/>
      <c r="M29" s="1346"/>
      <c r="N29" s="1376"/>
      <c r="O29" s="1343"/>
      <c r="P29" s="1346"/>
      <c r="Q29" s="1346"/>
      <c r="R29" s="1346"/>
      <c r="S29" s="1346"/>
      <c r="T29" s="1346"/>
      <c r="U29" s="1376"/>
      <c r="V29" s="1343"/>
      <c r="W29" s="1346"/>
      <c r="X29" s="1346"/>
      <c r="Y29" s="1346"/>
      <c r="Z29" s="1346"/>
      <c r="AA29" s="1346"/>
      <c r="AB29" s="1376"/>
      <c r="AC29" s="1343"/>
      <c r="AD29" s="1346"/>
      <c r="AE29" s="1346"/>
      <c r="AF29" s="1346"/>
      <c r="AG29" s="1346"/>
      <c r="AH29" s="1346"/>
      <c r="AI29" s="1376"/>
      <c r="AJ29" s="1343"/>
      <c r="AK29" s="1346"/>
      <c r="AL29" s="1349"/>
      <c r="AM29" s="1352">
        <f>SUM(BL29:BT30)</f>
        <v>0</v>
      </c>
      <c r="AN29" s="1353"/>
      <c r="AO29" s="1354"/>
      <c r="AP29" s="1361"/>
      <c r="AQ29" s="1362"/>
      <c r="AR29" s="1362"/>
      <c r="AS29" s="1362"/>
      <c r="AT29" s="1363"/>
      <c r="AU29" s="1370" t="s">
        <v>308</v>
      </c>
      <c r="AV29" s="1371"/>
      <c r="AW29" s="1372"/>
      <c r="AX29" s="1334"/>
      <c r="AY29" s="1335"/>
      <c r="AZ29" s="1335"/>
      <c r="BA29" s="1335"/>
      <c r="BB29" s="1336"/>
      <c r="BC29" s="1331">
        <f t="shared" ref="BC29:BK29" si="11">COUNTIF($H29:$AL30,BC$6)</f>
        <v>0</v>
      </c>
      <c r="BD29" s="1328">
        <f t="shared" si="11"/>
        <v>0</v>
      </c>
      <c r="BE29" s="1328">
        <f t="shared" si="11"/>
        <v>0</v>
      </c>
      <c r="BF29" s="1328">
        <f t="shared" si="11"/>
        <v>0</v>
      </c>
      <c r="BG29" s="1328">
        <f t="shared" si="11"/>
        <v>0</v>
      </c>
      <c r="BH29" s="1328">
        <f t="shared" si="11"/>
        <v>0</v>
      </c>
      <c r="BI29" s="1328">
        <f t="shared" si="11"/>
        <v>0</v>
      </c>
      <c r="BJ29" s="1328">
        <f t="shared" si="11"/>
        <v>0</v>
      </c>
      <c r="BK29" s="1308">
        <f t="shared" si="11"/>
        <v>0</v>
      </c>
      <c r="BL29" s="1331">
        <f t="shared" ref="BL29:BT29" si="12">BC29*BC$42*24</f>
        <v>0</v>
      </c>
      <c r="BM29" s="1328">
        <f t="shared" si="12"/>
        <v>0</v>
      </c>
      <c r="BN29" s="1328">
        <f t="shared" si="12"/>
        <v>0</v>
      </c>
      <c r="BO29" s="1328">
        <f t="shared" si="12"/>
        <v>0</v>
      </c>
      <c r="BP29" s="1328">
        <f t="shared" si="12"/>
        <v>0</v>
      </c>
      <c r="BQ29" s="1328">
        <f t="shared" si="12"/>
        <v>0</v>
      </c>
      <c r="BR29" s="1328">
        <f t="shared" si="12"/>
        <v>0</v>
      </c>
      <c r="BS29" s="1328">
        <f t="shared" si="12"/>
        <v>0</v>
      </c>
      <c r="BT29" s="1308">
        <f t="shared" si="12"/>
        <v>0</v>
      </c>
      <c r="BU29" s="197">
        <f>AU59</f>
        <v>0</v>
      </c>
    </row>
    <row r="30" spans="1:73" ht="18.75" customHeight="1" x14ac:dyDescent="0.4">
      <c r="A30" s="1381"/>
      <c r="B30" s="1382"/>
      <c r="C30" s="1385"/>
      <c r="D30" s="1386"/>
      <c r="E30" s="1386"/>
      <c r="F30" s="1386"/>
      <c r="G30" s="1386"/>
      <c r="H30" s="1388"/>
      <c r="I30" s="1347"/>
      <c r="J30" s="1347"/>
      <c r="K30" s="1347"/>
      <c r="L30" s="1347"/>
      <c r="M30" s="1347"/>
      <c r="N30" s="1377"/>
      <c r="O30" s="1344"/>
      <c r="P30" s="1347"/>
      <c r="Q30" s="1347"/>
      <c r="R30" s="1347"/>
      <c r="S30" s="1347"/>
      <c r="T30" s="1347"/>
      <c r="U30" s="1377"/>
      <c r="V30" s="1344"/>
      <c r="W30" s="1347"/>
      <c r="X30" s="1347"/>
      <c r="Y30" s="1347"/>
      <c r="Z30" s="1347"/>
      <c r="AA30" s="1347"/>
      <c r="AB30" s="1377"/>
      <c r="AC30" s="1344"/>
      <c r="AD30" s="1347"/>
      <c r="AE30" s="1347"/>
      <c r="AF30" s="1347"/>
      <c r="AG30" s="1347"/>
      <c r="AH30" s="1347"/>
      <c r="AI30" s="1377"/>
      <c r="AJ30" s="1344"/>
      <c r="AK30" s="1347"/>
      <c r="AL30" s="1350"/>
      <c r="AM30" s="1355"/>
      <c r="AN30" s="1356"/>
      <c r="AO30" s="1357"/>
      <c r="AP30" s="1364"/>
      <c r="AQ30" s="1365"/>
      <c r="AR30" s="1365"/>
      <c r="AS30" s="1365"/>
      <c r="AT30" s="1366"/>
      <c r="AU30" s="1373"/>
      <c r="AV30" s="1374"/>
      <c r="AW30" s="1375"/>
      <c r="AX30" s="1337"/>
      <c r="AY30" s="1338"/>
      <c r="AZ30" s="1338"/>
      <c r="BA30" s="1338"/>
      <c r="BB30" s="1339"/>
      <c r="BC30" s="1332"/>
      <c r="BD30" s="1329"/>
      <c r="BE30" s="1329"/>
      <c r="BF30" s="1329"/>
      <c r="BG30" s="1329"/>
      <c r="BH30" s="1329"/>
      <c r="BI30" s="1329"/>
      <c r="BJ30" s="1329"/>
      <c r="BK30" s="1309"/>
      <c r="BL30" s="1332"/>
      <c r="BM30" s="1329"/>
      <c r="BN30" s="1329"/>
      <c r="BO30" s="1329"/>
      <c r="BP30" s="1329"/>
      <c r="BQ30" s="1329"/>
      <c r="BR30" s="1329"/>
      <c r="BS30" s="1329"/>
      <c r="BT30" s="1309"/>
      <c r="BU30" s="197">
        <f>AU60</f>
        <v>0</v>
      </c>
    </row>
    <row r="31" spans="1:73" ht="18.75" customHeight="1" x14ac:dyDescent="0.4">
      <c r="A31" s="1311" t="s">
        <v>183</v>
      </c>
      <c r="B31" s="1312"/>
      <c r="C31" s="1315"/>
      <c r="D31" s="1316"/>
      <c r="E31" s="1316"/>
      <c r="F31" s="1316"/>
      <c r="G31" s="1316"/>
      <c r="H31" s="1388"/>
      <c r="I31" s="1347"/>
      <c r="J31" s="1347"/>
      <c r="K31" s="1347"/>
      <c r="L31" s="1347"/>
      <c r="M31" s="1347"/>
      <c r="N31" s="1377"/>
      <c r="O31" s="1344"/>
      <c r="P31" s="1347"/>
      <c r="Q31" s="1347"/>
      <c r="R31" s="1347"/>
      <c r="S31" s="1347"/>
      <c r="T31" s="1347"/>
      <c r="U31" s="1377"/>
      <c r="V31" s="1344"/>
      <c r="W31" s="1347"/>
      <c r="X31" s="1347"/>
      <c r="Y31" s="1347"/>
      <c r="Z31" s="1347"/>
      <c r="AA31" s="1347"/>
      <c r="AB31" s="1377"/>
      <c r="AC31" s="1344"/>
      <c r="AD31" s="1347"/>
      <c r="AE31" s="1347"/>
      <c r="AF31" s="1347"/>
      <c r="AG31" s="1347"/>
      <c r="AH31" s="1347"/>
      <c r="AI31" s="1377"/>
      <c r="AJ31" s="1344"/>
      <c r="AK31" s="1347"/>
      <c r="AL31" s="1350"/>
      <c r="AM31" s="1355"/>
      <c r="AN31" s="1356"/>
      <c r="AO31" s="1357"/>
      <c r="AP31" s="1364"/>
      <c r="AQ31" s="1365"/>
      <c r="AR31" s="1365"/>
      <c r="AS31" s="1365"/>
      <c r="AT31" s="1366"/>
      <c r="AU31" s="1390"/>
      <c r="AV31" s="1391"/>
      <c r="AW31" s="214" t="s">
        <v>26</v>
      </c>
      <c r="AX31" s="1337"/>
      <c r="AY31" s="1338"/>
      <c r="AZ31" s="1338"/>
      <c r="BA31" s="1338"/>
      <c r="BB31" s="1339"/>
      <c r="BC31" s="1332"/>
      <c r="BD31" s="1329"/>
      <c r="BE31" s="1329"/>
      <c r="BF31" s="1329"/>
      <c r="BG31" s="1329"/>
      <c r="BH31" s="1329"/>
      <c r="BI31" s="1329"/>
      <c r="BJ31" s="1329"/>
      <c r="BK31" s="1309"/>
      <c r="BL31" s="1332"/>
      <c r="BM31" s="1329"/>
      <c r="BN31" s="1329"/>
      <c r="BO31" s="1329"/>
      <c r="BP31" s="1329"/>
      <c r="BQ31" s="1329"/>
      <c r="BR31" s="1329"/>
      <c r="BS31" s="1329"/>
      <c r="BT31" s="1309"/>
    </row>
    <row r="32" spans="1:73" ht="18.75" customHeight="1" x14ac:dyDescent="0.4">
      <c r="A32" s="1313"/>
      <c r="B32" s="1314"/>
      <c r="C32" s="1317"/>
      <c r="D32" s="1318"/>
      <c r="E32" s="1318"/>
      <c r="F32" s="1318"/>
      <c r="G32" s="1318"/>
      <c r="H32" s="1389"/>
      <c r="I32" s="1348"/>
      <c r="J32" s="1348"/>
      <c r="K32" s="1348"/>
      <c r="L32" s="1348"/>
      <c r="M32" s="1348"/>
      <c r="N32" s="1378"/>
      <c r="O32" s="1345"/>
      <c r="P32" s="1348"/>
      <c r="Q32" s="1348"/>
      <c r="R32" s="1348"/>
      <c r="S32" s="1348"/>
      <c r="T32" s="1348"/>
      <c r="U32" s="1378"/>
      <c r="V32" s="1345"/>
      <c r="W32" s="1348"/>
      <c r="X32" s="1348"/>
      <c r="Y32" s="1348"/>
      <c r="Z32" s="1348"/>
      <c r="AA32" s="1348"/>
      <c r="AB32" s="1378"/>
      <c r="AC32" s="1345"/>
      <c r="AD32" s="1348"/>
      <c r="AE32" s="1348"/>
      <c r="AF32" s="1348"/>
      <c r="AG32" s="1348"/>
      <c r="AH32" s="1348"/>
      <c r="AI32" s="1378"/>
      <c r="AJ32" s="1345"/>
      <c r="AK32" s="1348"/>
      <c r="AL32" s="1351"/>
      <c r="AM32" s="1358"/>
      <c r="AN32" s="1359"/>
      <c r="AO32" s="1360"/>
      <c r="AP32" s="1367"/>
      <c r="AQ32" s="1368"/>
      <c r="AR32" s="1368"/>
      <c r="AS32" s="1368"/>
      <c r="AT32" s="1369"/>
      <c r="AU32" s="1392"/>
      <c r="AV32" s="1393"/>
      <c r="AW32" s="215" t="s">
        <v>309</v>
      </c>
      <c r="AX32" s="1340"/>
      <c r="AY32" s="1341"/>
      <c r="AZ32" s="1341"/>
      <c r="BA32" s="1341"/>
      <c r="BB32" s="1342"/>
      <c r="BC32" s="1333"/>
      <c r="BD32" s="1330"/>
      <c r="BE32" s="1330"/>
      <c r="BF32" s="1330"/>
      <c r="BG32" s="1330"/>
      <c r="BH32" s="1330"/>
      <c r="BI32" s="1330"/>
      <c r="BJ32" s="1330"/>
      <c r="BK32" s="1310"/>
      <c r="BL32" s="1333"/>
      <c r="BM32" s="1330"/>
      <c r="BN32" s="1330"/>
      <c r="BO32" s="1330"/>
      <c r="BP32" s="1330"/>
      <c r="BQ32" s="1330"/>
      <c r="BR32" s="1330"/>
      <c r="BS32" s="1330"/>
      <c r="BT32" s="1310"/>
    </row>
    <row r="33" spans="1:72" ht="18.75" customHeight="1" x14ac:dyDescent="0.4">
      <c r="A33" s="1379" t="s">
        <v>173</v>
      </c>
      <c r="B33" s="1380"/>
      <c r="C33" s="1383"/>
      <c r="D33" s="1384"/>
      <c r="E33" s="1384"/>
      <c r="F33" s="1384"/>
      <c r="G33" s="1384"/>
      <c r="H33" s="1387"/>
      <c r="I33" s="1346"/>
      <c r="J33" s="1346"/>
      <c r="K33" s="1346"/>
      <c r="L33" s="1346"/>
      <c r="M33" s="1346"/>
      <c r="N33" s="1376"/>
      <c r="O33" s="1343"/>
      <c r="P33" s="1346"/>
      <c r="Q33" s="1346"/>
      <c r="R33" s="1346"/>
      <c r="S33" s="1346"/>
      <c r="T33" s="1346"/>
      <c r="U33" s="1376"/>
      <c r="V33" s="1343"/>
      <c r="W33" s="1346"/>
      <c r="X33" s="1346"/>
      <c r="Y33" s="1346"/>
      <c r="Z33" s="1346"/>
      <c r="AA33" s="1346"/>
      <c r="AB33" s="1376"/>
      <c r="AC33" s="1343"/>
      <c r="AD33" s="1346"/>
      <c r="AE33" s="1346"/>
      <c r="AF33" s="1346"/>
      <c r="AG33" s="1346"/>
      <c r="AH33" s="1346"/>
      <c r="AI33" s="1376"/>
      <c r="AJ33" s="1343"/>
      <c r="AK33" s="1346"/>
      <c r="AL33" s="1349"/>
      <c r="AM33" s="1352">
        <f>SUM(BL33:BT34)</f>
        <v>0</v>
      </c>
      <c r="AN33" s="1353"/>
      <c r="AO33" s="1354"/>
      <c r="AP33" s="1361"/>
      <c r="AQ33" s="1362"/>
      <c r="AR33" s="1362"/>
      <c r="AS33" s="1362"/>
      <c r="AT33" s="1363"/>
      <c r="AU33" s="1370" t="s">
        <v>308</v>
      </c>
      <c r="AV33" s="1371"/>
      <c r="AW33" s="1372"/>
      <c r="AX33" s="1334"/>
      <c r="AY33" s="1335"/>
      <c r="AZ33" s="1335"/>
      <c r="BA33" s="1335"/>
      <c r="BB33" s="1336"/>
      <c r="BC33" s="1331">
        <f t="shared" ref="BC33:BK33" si="13">COUNTIF($H33:$AL34,BC$6)</f>
        <v>0</v>
      </c>
      <c r="BD33" s="1328">
        <f t="shared" si="13"/>
        <v>0</v>
      </c>
      <c r="BE33" s="1328">
        <f t="shared" si="13"/>
        <v>0</v>
      </c>
      <c r="BF33" s="1328">
        <f t="shared" si="13"/>
        <v>0</v>
      </c>
      <c r="BG33" s="1328">
        <f t="shared" si="13"/>
        <v>0</v>
      </c>
      <c r="BH33" s="1328">
        <f t="shared" si="13"/>
        <v>0</v>
      </c>
      <c r="BI33" s="1328">
        <f t="shared" si="13"/>
        <v>0</v>
      </c>
      <c r="BJ33" s="1328">
        <f t="shared" si="13"/>
        <v>0</v>
      </c>
      <c r="BK33" s="1308">
        <f t="shared" si="13"/>
        <v>0</v>
      </c>
      <c r="BL33" s="1331">
        <f t="shared" ref="BL33:BT33" si="14">BC33*BC$42*24</f>
        <v>0</v>
      </c>
      <c r="BM33" s="1328">
        <f t="shared" si="14"/>
        <v>0</v>
      </c>
      <c r="BN33" s="1328">
        <f t="shared" si="14"/>
        <v>0</v>
      </c>
      <c r="BO33" s="1328">
        <f t="shared" si="14"/>
        <v>0</v>
      </c>
      <c r="BP33" s="1328">
        <f t="shared" si="14"/>
        <v>0</v>
      </c>
      <c r="BQ33" s="1328">
        <f t="shared" si="14"/>
        <v>0</v>
      </c>
      <c r="BR33" s="1328">
        <f t="shared" si="14"/>
        <v>0</v>
      </c>
      <c r="BS33" s="1328">
        <f t="shared" si="14"/>
        <v>0</v>
      </c>
      <c r="BT33" s="1308">
        <f t="shared" si="14"/>
        <v>0</v>
      </c>
    </row>
    <row r="34" spans="1:72" ht="18.75" customHeight="1" x14ac:dyDescent="0.4">
      <c r="A34" s="1381"/>
      <c r="B34" s="1382"/>
      <c r="C34" s="1385"/>
      <c r="D34" s="1386"/>
      <c r="E34" s="1386"/>
      <c r="F34" s="1386"/>
      <c r="G34" s="1386"/>
      <c r="H34" s="1388"/>
      <c r="I34" s="1347"/>
      <c r="J34" s="1347"/>
      <c r="K34" s="1347"/>
      <c r="L34" s="1347"/>
      <c r="M34" s="1347"/>
      <c r="N34" s="1377"/>
      <c r="O34" s="1344"/>
      <c r="P34" s="1347"/>
      <c r="Q34" s="1347"/>
      <c r="R34" s="1347"/>
      <c r="S34" s="1347"/>
      <c r="T34" s="1347"/>
      <c r="U34" s="1377"/>
      <c r="V34" s="1344"/>
      <c r="W34" s="1347"/>
      <c r="X34" s="1347"/>
      <c r="Y34" s="1347"/>
      <c r="Z34" s="1347"/>
      <c r="AA34" s="1347"/>
      <c r="AB34" s="1377"/>
      <c r="AC34" s="1344"/>
      <c r="AD34" s="1347"/>
      <c r="AE34" s="1347"/>
      <c r="AF34" s="1347"/>
      <c r="AG34" s="1347"/>
      <c r="AH34" s="1347"/>
      <c r="AI34" s="1377"/>
      <c r="AJ34" s="1344"/>
      <c r="AK34" s="1347"/>
      <c r="AL34" s="1350"/>
      <c r="AM34" s="1355"/>
      <c r="AN34" s="1356"/>
      <c r="AO34" s="1357"/>
      <c r="AP34" s="1364"/>
      <c r="AQ34" s="1365"/>
      <c r="AR34" s="1365"/>
      <c r="AS34" s="1365"/>
      <c r="AT34" s="1366"/>
      <c r="AU34" s="1373"/>
      <c r="AV34" s="1374"/>
      <c r="AW34" s="1375"/>
      <c r="AX34" s="1337"/>
      <c r="AY34" s="1338"/>
      <c r="AZ34" s="1338"/>
      <c r="BA34" s="1338"/>
      <c r="BB34" s="1339"/>
      <c r="BC34" s="1332"/>
      <c r="BD34" s="1329"/>
      <c r="BE34" s="1329"/>
      <c r="BF34" s="1329"/>
      <c r="BG34" s="1329"/>
      <c r="BH34" s="1329"/>
      <c r="BI34" s="1329"/>
      <c r="BJ34" s="1329"/>
      <c r="BK34" s="1309"/>
      <c r="BL34" s="1332"/>
      <c r="BM34" s="1329"/>
      <c r="BN34" s="1329"/>
      <c r="BO34" s="1329"/>
      <c r="BP34" s="1329"/>
      <c r="BQ34" s="1329"/>
      <c r="BR34" s="1329"/>
      <c r="BS34" s="1329"/>
      <c r="BT34" s="1309"/>
    </row>
    <row r="35" spans="1:72" ht="18.75" customHeight="1" x14ac:dyDescent="0.4">
      <c r="A35" s="1311" t="s">
        <v>183</v>
      </c>
      <c r="B35" s="1312"/>
      <c r="C35" s="1315"/>
      <c r="D35" s="1316"/>
      <c r="E35" s="1316"/>
      <c r="F35" s="1316"/>
      <c r="G35" s="1316"/>
      <c r="H35" s="1388"/>
      <c r="I35" s="1347"/>
      <c r="J35" s="1347"/>
      <c r="K35" s="1347"/>
      <c r="L35" s="1347"/>
      <c r="M35" s="1347"/>
      <c r="N35" s="1377"/>
      <c r="O35" s="1344"/>
      <c r="P35" s="1347"/>
      <c r="Q35" s="1347"/>
      <c r="R35" s="1347"/>
      <c r="S35" s="1347"/>
      <c r="T35" s="1347"/>
      <c r="U35" s="1377"/>
      <c r="V35" s="1344"/>
      <c r="W35" s="1347"/>
      <c r="X35" s="1347"/>
      <c r="Y35" s="1347"/>
      <c r="Z35" s="1347"/>
      <c r="AA35" s="1347"/>
      <c r="AB35" s="1377"/>
      <c r="AC35" s="1344"/>
      <c r="AD35" s="1347"/>
      <c r="AE35" s="1347"/>
      <c r="AF35" s="1347"/>
      <c r="AG35" s="1347"/>
      <c r="AH35" s="1347"/>
      <c r="AI35" s="1377"/>
      <c r="AJ35" s="1344"/>
      <c r="AK35" s="1347"/>
      <c r="AL35" s="1350"/>
      <c r="AM35" s="1355"/>
      <c r="AN35" s="1356"/>
      <c r="AO35" s="1357"/>
      <c r="AP35" s="1364"/>
      <c r="AQ35" s="1365"/>
      <c r="AR35" s="1365"/>
      <c r="AS35" s="1365"/>
      <c r="AT35" s="1366"/>
      <c r="AU35" s="1390"/>
      <c r="AV35" s="1391"/>
      <c r="AW35" s="214" t="s">
        <v>26</v>
      </c>
      <c r="AX35" s="1337"/>
      <c r="AY35" s="1338"/>
      <c r="AZ35" s="1338"/>
      <c r="BA35" s="1338"/>
      <c r="BB35" s="1339"/>
      <c r="BC35" s="1332"/>
      <c r="BD35" s="1329"/>
      <c r="BE35" s="1329"/>
      <c r="BF35" s="1329"/>
      <c r="BG35" s="1329"/>
      <c r="BH35" s="1329"/>
      <c r="BI35" s="1329"/>
      <c r="BJ35" s="1329"/>
      <c r="BK35" s="1309"/>
      <c r="BL35" s="1332"/>
      <c r="BM35" s="1329"/>
      <c r="BN35" s="1329"/>
      <c r="BO35" s="1329"/>
      <c r="BP35" s="1329"/>
      <c r="BQ35" s="1329"/>
      <c r="BR35" s="1329"/>
      <c r="BS35" s="1329"/>
      <c r="BT35" s="1309"/>
    </row>
    <row r="36" spans="1:72" ht="18.75" customHeight="1" x14ac:dyDescent="0.4">
      <c r="A36" s="1313"/>
      <c r="B36" s="1314"/>
      <c r="C36" s="1317"/>
      <c r="D36" s="1318"/>
      <c r="E36" s="1318"/>
      <c r="F36" s="1318"/>
      <c r="G36" s="1318"/>
      <c r="H36" s="1389"/>
      <c r="I36" s="1348"/>
      <c r="J36" s="1348"/>
      <c r="K36" s="1348"/>
      <c r="L36" s="1348"/>
      <c r="M36" s="1348"/>
      <c r="N36" s="1378"/>
      <c r="O36" s="1345"/>
      <c r="P36" s="1348"/>
      <c r="Q36" s="1348"/>
      <c r="R36" s="1348"/>
      <c r="S36" s="1348"/>
      <c r="T36" s="1348"/>
      <c r="U36" s="1378"/>
      <c r="V36" s="1345"/>
      <c r="W36" s="1348"/>
      <c r="X36" s="1348"/>
      <c r="Y36" s="1348"/>
      <c r="Z36" s="1348"/>
      <c r="AA36" s="1348"/>
      <c r="AB36" s="1378"/>
      <c r="AC36" s="1345"/>
      <c r="AD36" s="1348"/>
      <c r="AE36" s="1348"/>
      <c r="AF36" s="1348"/>
      <c r="AG36" s="1348"/>
      <c r="AH36" s="1348"/>
      <c r="AI36" s="1378"/>
      <c r="AJ36" s="1345"/>
      <c r="AK36" s="1348"/>
      <c r="AL36" s="1351"/>
      <c r="AM36" s="1358"/>
      <c r="AN36" s="1359"/>
      <c r="AO36" s="1360"/>
      <c r="AP36" s="1367"/>
      <c r="AQ36" s="1368"/>
      <c r="AR36" s="1368"/>
      <c r="AS36" s="1368"/>
      <c r="AT36" s="1369"/>
      <c r="AU36" s="1392"/>
      <c r="AV36" s="1393"/>
      <c r="AW36" s="215" t="s">
        <v>309</v>
      </c>
      <c r="AX36" s="1340"/>
      <c r="AY36" s="1341"/>
      <c r="AZ36" s="1341"/>
      <c r="BA36" s="1341"/>
      <c r="BB36" s="1342"/>
      <c r="BC36" s="1333"/>
      <c r="BD36" s="1330"/>
      <c r="BE36" s="1330"/>
      <c r="BF36" s="1330"/>
      <c r="BG36" s="1330"/>
      <c r="BH36" s="1330"/>
      <c r="BI36" s="1330"/>
      <c r="BJ36" s="1330"/>
      <c r="BK36" s="1310"/>
      <c r="BL36" s="1333"/>
      <c r="BM36" s="1330"/>
      <c r="BN36" s="1330"/>
      <c r="BO36" s="1330"/>
      <c r="BP36" s="1330"/>
      <c r="BQ36" s="1330"/>
      <c r="BR36" s="1330"/>
      <c r="BS36" s="1330"/>
      <c r="BT36" s="1310"/>
    </row>
    <row r="37" spans="1:72" ht="18.75" customHeight="1" x14ac:dyDescent="0.4">
      <c r="A37" s="1379" t="s">
        <v>173</v>
      </c>
      <c r="B37" s="1380"/>
      <c r="C37" s="1383"/>
      <c r="D37" s="1384"/>
      <c r="E37" s="1384"/>
      <c r="F37" s="1384"/>
      <c r="G37" s="1384"/>
      <c r="H37" s="1387"/>
      <c r="I37" s="1346"/>
      <c r="J37" s="1346"/>
      <c r="K37" s="1346"/>
      <c r="L37" s="1346"/>
      <c r="M37" s="1346"/>
      <c r="N37" s="1376"/>
      <c r="O37" s="1343"/>
      <c r="P37" s="1346"/>
      <c r="Q37" s="1346"/>
      <c r="R37" s="1346"/>
      <c r="S37" s="1346"/>
      <c r="T37" s="1346"/>
      <c r="U37" s="1376"/>
      <c r="V37" s="1343"/>
      <c r="W37" s="1346"/>
      <c r="X37" s="1346"/>
      <c r="Y37" s="1346"/>
      <c r="Z37" s="1346"/>
      <c r="AA37" s="1346"/>
      <c r="AB37" s="1376"/>
      <c r="AC37" s="1343"/>
      <c r="AD37" s="1346"/>
      <c r="AE37" s="1346"/>
      <c r="AF37" s="1346"/>
      <c r="AG37" s="1346"/>
      <c r="AH37" s="1346"/>
      <c r="AI37" s="1376"/>
      <c r="AJ37" s="1343"/>
      <c r="AK37" s="1346"/>
      <c r="AL37" s="1349"/>
      <c r="AM37" s="1352">
        <f>SUM(BL37:BT38)</f>
        <v>0</v>
      </c>
      <c r="AN37" s="1353"/>
      <c r="AO37" s="1354"/>
      <c r="AP37" s="1361"/>
      <c r="AQ37" s="1362"/>
      <c r="AR37" s="1362"/>
      <c r="AS37" s="1362"/>
      <c r="AT37" s="1363"/>
      <c r="AU37" s="1370" t="s">
        <v>308</v>
      </c>
      <c r="AV37" s="1371"/>
      <c r="AW37" s="1372"/>
      <c r="AX37" s="1334"/>
      <c r="AY37" s="1335"/>
      <c r="AZ37" s="1335"/>
      <c r="BA37" s="1335"/>
      <c r="BB37" s="1336"/>
      <c r="BC37" s="1331">
        <f t="shared" ref="BC37:BK37" si="15">COUNTIF($H37:$AL38,BC$6)</f>
        <v>0</v>
      </c>
      <c r="BD37" s="1328">
        <f t="shared" si="15"/>
        <v>0</v>
      </c>
      <c r="BE37" s="1328">
        <f t="shared" si="15"/>
        <v>0</v>
      </c>
      <c r="BF37" s="1328">
        <f t="shared" si="15"/>
        <v>0</v>
      </c>
      <c r="BG37" s="1328">
        <f t="shared" si="15"/>
        <v>0</v>
      </c>
      <c r="BH37" s="1328">
        <f t="shared" si="15"/>
        <v>0</v>
      </c>
      <c r="BI37" s="1328">
        <f t="shared" si="15"/>
        <v>0</v>
      </c>
      <c r="BJ37" s="1328">
        <f t="shared" si="15"/>
        <v>0</v>
      </c>
      <c r="BK37" s="1308">
        <f t="shared" si="15"/>
        <v>0</v>
      </c>
      <c r="BL37" s="1331">
        <f t="shared" ref="BL37:BT37" si="16">BC37*BC$42*24</f>
        <v>0</v>
      </c>
      <c r="BM37" s="1328">
        <f t="shared" si="16"/>
        <v>0</v>
      </c>
      <c r="BN37" s="1328">
        <f t="shared" si="16"/>
        <v>0</v>
      </c>
      <c r="BO37" s="1328">
        <f t="shared" si="16"/>
        <v>0</v>
      </c>
      <c r="BP37" s="1328">
        <f t="shared" si="16"/>
        <v>0</v>
      </c>
      <c r="BQ37" s="1328">
        <f t="shared" si="16"/>
        <v>0</v>
      </c>
      <c r="BR37" s="1328">
        <f t="shared" si="16"/>
        <v>0</v>
      </c>
      <c r="BS37" s="1328">
        <f t="shared" si="16"/>
        <v>0</v>
      </c>
      <c r="BT37" s="1308">
        <f t="shared" si="16"/>
        <v>0</v>
      </c>
    </row>
    <row r="38" spans="1:72" ht="18.75" customHeight="1" x14ac:dyDescent="0.4">
      <c r="A38" s="1381"/>
      <c r="B38" s="1382"/>
      <c r="C38" s="1385"/>
      <c r="D38" s="1386"/>
      <c r="E38" s="1386"/>
      <c r="F38" s="1386"/>
      <c r="G38" s="1386"/>
      <c r="H38" s="1388"/>
      <c r="I38" s="1347"/>
      <c r="J38" s="1347"/>
      <c r="K38" s="1347"/>
      <c r="L38" s="1347"/>
      <c r="M38" s="1347"/>
      <c r="N38" s="1377"/>
      <c r="O38" s="1344"/>
      <c r="P38" s="1347"/>
      <c r="Q38" s="1347"/>
      <c r="R38" s="1347"/>
      <c r="S38" s="1347"/>
      <c r="T38" s="1347"/>
      <c r="U38" s="1377"/>
      <c r="V38" s="1344"/>
      <c r="W38" s="1347"/>
      <c r="X38" s="1347"/>
      <c r="Y38" s="1347"/>
      <c r="Z38" s="1347"/>
      <c r="AA38" s="1347"/>
      <c r="AB38" s="1377"/>
      <c r="AC38" s="1344"/>
      <c r="AD38" s="1347"/>
      <c r="AE38" s="1347"/>
      <c r="AF38" s="1347"/>
      <c r="AG38" s="1347"/>
      <c r="AH38" s="1347"/>
      <c r="AI38" s="1377"/>
      <c r="AJ38" s="1344"/>
      <c r="AK38" s="1347"/>
      <c r="AL38" s="1350"/>
      <c r="AM38" s="1355"/>
      <c r="AN38" s="1356"/>
      <c r="AO38" s="1357"/>
      <c r="AP38" s="1364"/>
      <c r="AQ38" s="1365"/>
      <c r="AR38" s="1365"/>
      <c r="AS38" s="1365"/>
      <c r="AT38" s="1366"/>
      <c r="AU38" s="1373"/>
      <c r="AV38" s="1374"/>
      <c r="AW38" s="1375"/>
      <c r="AX38" s="1337"/>
      <c r="AY38" s="1338"/>
      <c r="AZ38" s="1338"/>
      <c r="BA38" s="1338"/>
      <c r="BB38" s="1339"/>
      <c r="BC38" s="1332"/>
      <c r="BD38" s="1329"/>
      <c r="BE38" s="1329"/>
      <c r="BF38" s="1329"/>
      <c r="BG38" s="1329"/>
      <c r="BH38" s="1329"/>
      <c r="BI38" s="1329"/>
      <c r="BJ38" s="1329"/>
      <c r="BK38" s="1309"/>
      <c r="BL38" s="1332"/>
      <c r="BM38" s="1329"/>
      <c r="BN38" s="1329"/>
      <c r="BO38" s="1329"/>
      <c r="BP38" s="1329"/>
      <c r="BQ38" s="1329"/>
      <c r="BR38" s="1329"/>
      <c r="BS38" s="1329"/>
      <c r="BT38" s="1309"/>
    </row>
    <row r="39" spans="1:72" ht="18.75" customHeight="1" x14ac:dyDescent="0.15">
      <c r="A39" s="1311" t="s">
        <v>183</v>
      </c>
      <c r="B39" s="1312"/>
      <c r="C39" s="1315"/>
      <c r="D39" s="1316"/>
      <c r="E39" s="1316"/>
      <c r="F39" s="1316"/>
      <c r="G39" s="1316"/>
      <c r="H39" s="1388"/>
      <c r="I39" s="1347"/>
      <c r="J39" s="1347"/>
      <c r="K39" s="1347"/>
      <c r="L39" s="1347"/>
      <c r="M39" s="1347"/>
      <c r="N39" s="1377"/>
      <c r="O39" s="1344"/>
      <c r="P39" s="1347"/>
      <c r="Q39" s="1347"/>
      <c r="R39" s="1347"/>
      <c r="S39" s="1347"/>
      <c r="T39" s="1347"/>
      <c r="U39" s="1377"/>
      <c r="V39" s="1344"/>
      <c r="W39" s="1347"/>
      <c r="X39" s="1347"/>
      <c r="Y39" s="1347"/>
      <c r="Z39" s="1347"/>
      <c r="AA39" s="1347"/>
      <c r="AB39" s="1377"/>
      <c r="AC39" s="1344"/>
      <c r="AD39" s="1347"/>
      <c r="AE39" s="1347"/>
      <c r="AF39" s="1347"/>
      <c r="AG39" s="1347"/>
      <c r="AH39" s="1347"/>
      <c r="AI39" s="1377"/>
      <c r="AJ39" s="1344"/>
      <c r="AK39" s="1347"/>
      <c r="AL39" s="1350"/>
      <c r="AM39" s="1355"/>
      <c r="AN39" s="1356"/>
      <c r="AO39" s="1357"/>
      <c r="AP39" s="1364"/>
      <c r="AQ39" s="1365"/>
      <c r="AR39" s="1365"/>
      <c r="AS39" s="1365"/>
      <c r="AT39" s="1366"/>
      <c r="AU39" s="1319"/>
      <c r="AV39" s="1320"/>
      <c r="AW39" s="214" t="s">
        <v>26</v>
      </c>
      <c r="AX39" s="1337"/>
      <c r="AY39" s="1338"/>
      <c r="AZ39" s="1338"/>
      <c r="BA39" s="1338"/>
      <c r="BB39" s="1339"/>
      <c r="BC39" s="1332"/>
      <c r="BD39" s="1329"/>
      <c r="BE39" s="1329"/>
      <c r="BF39" s="1329"/>
      <c r="BG39" s="1329"/>
      <c r="BH39" s="1329"/>
      <c r="BI39" s="1329"/>
      <c r="BJ39" s="1329"/>
      <c r="BK39" s="1309"/>
      <c r="BL39" s="1332"/>
      <c r="BM39" s="1329"/>
      <c r="BN39" s="1329"/>
      <c r="BO39" s="1329"/>
      <c r="BP39" s="1329"/>
      <c r="BQ39" s="1329"/>
      <c r="BR39" s="1329"/>
      <c r="BS39" s="1329"/>
      <c r="BT39" s="1309"/>
    </row>
    <row r="40" spans="1:72" ht="18.75" customHeight="1" x14ac:dyDescent="0.15">
      <c r="A40" s="1313"/>
      <c r="B40" s="1314"/>
      <c r="C40" s="1317"/>
      <c r="D40" s="1318"/>
      <c r="E40" s="1318"/>
      <c r="F40" s="1318"/>
      <c r="G40" s="1318"/>
      <c r="H40" s="1389"/>
      <c r="I40" s="1348"/>
      <c r="J40" s="1348"/>
      <c r="K40" s="1348"/>
      <c r="L40" s="1348"/>
      <c r="M40" s="1348"/>
      <c r="N40" s="1378"/>
      <c r="O40" s="1345"/>
      <c r="P40" s="1348"/>
      <c r="Q40" s="1348"/>
      <c r="R40" s="1348"/>
      <c r="S40" s="1348"/>
      <c r="T40" s="1348"/>
      <c r="U40" s="1378"/>
      <c r="V40" s="1345"/>
      <c r="W40" s="1348"/>
      <c r="X40" s="1348"/>
      <c r="Y40" s="1348"/>
      <c r="Z40" s="1348"/>
      <c r="AA40" s="1348"/>
      <c r="AB40" s="1378"/>
      <c r="AC40" s="1345"/>
      <c r="AD40" s="1348"/>
      <c r="AE40" s="1348"/>
      <c r="AF40" s="1348"/>
      <c r="AG40" s="1348"/>
      <c r="AH40" s="1348"/>
      <c r="AI40" s="1378"/>
      <c r="AJ40" s="1345"/>
      <c r="AK40" s="1348"/>
      <c r="AL40" s="1351"/>
      <c r="AM40" s="1358"/>
      <c r="AN40" s="1359"/>
      <c r="AO40" s="1360"/>
      <c r="AP40" s="1367"/>
      <c r="AQ40" s="1368"/>
      <c r="AR40" s="1368"/>
      <c r="AS40" s="1368"/>
      <c r="AT40" s="1369"/>
      <c r="AU40" s="1321"/>
      <c r="AV40" s="1322"/>
      <c r="AW40" s="215" t="s">
        <v>309</v>
      </c>
      <c r="AX40" s="1340"/>
      <c r="AY40" s="1341"/>
      <c r="AZ40" s="1341"/>
      <c r="BA40" s="1341"/>
      <c r="BB40" s="1342"/>
      <c r="BC40" s="1333"/>
      <c r="BD40" s="1330"/>
      <c r="BE40" s="1330"/>
      <c r="BF40" s="1330"/>
      <c r="BG40" s="1330"/>
      <c r="BH40" s="1330"/>
      <c r="BI40" s="1330"/>
      <c r="BJ40" s="1330"/>
      <c r="BK40" s="1310"/>
      <c r="BL40" s="1333"/>
      <c r="BM40" s="1330"/>
      <c r="BN40" s="1330"/>
      <c r="BO40" s="1330"/>
      <c r="BP40" s="1330"/>
      <c r="BQ40" s="1330"/>
      <c r="BR40" s="1330"/>
      <c r="BS40" s="1330"/>
      <c r="BT40" s="1310"/>
    </row>
    <row r="41" spans="1:72" ht="18.75" customHeight="1" thickBot="1" x14ac:dyDescent="0.45">
      <c r="A41" s="1285" t="s">
        <v>310</v>
      </c>
      <c r="B41" s="1286"/>
      <c r="C41" s="1286"/>
      <c r="D41" s="1286"/>
      <c r="E41" s="1286"/>
      <c r="F41" s="1286"/>
      <c r="G41" s="1286"/>
      <c r="H41" s="216">
        <v>1</v>
      </c>
      <c r="I41" s="217">
        <v>2</v>
      </c>
      <c r="J41" s="217">
        <v>3</v>
      </c>
      <c r="K41" s="217">
        <v>4</v>
      </c>
      <c r="L41" s="217">
        <v>5</v>
      </c>
      <c r="M41" s="217">
        <v>6</v>
      </c>
      <c r="N41" s="218">
        <v>7</v>
      </c>
      <c r="O41" s="219">
        <v>8</v>
      </c>
      <c r="P41" s="217">
        <v>9</v>
      </c>
      <c r="Q41" s="217">
        <v>10</v>
      </c>
      <c r="R41" s="217">
        <v>11</v>
      </c>
      <c r="S41" s="217">
        <v>12</v>
      </c>
      <c r="T41" s="217">
        <v>13</v>
      </c>
      <c r="U41" s="220">
        <v>14</v>
      </c>
      <c r="V41" s="221">
        <v>15</v>
      </c>
      <c r="W41" s="217">
        <v>16</v>
      </c>
      <c r="X41" s="217">
        <v>17</v>
      </c>
      <c r="Y41" s="217">
        <v>18</v>
      </c>
      <c r="Z41" s="217">
        <v>19</v>
      </c>
      <c r="AA41" s="222">
        <v>20</v>
      </c>
      <c r="AB41" s="223">
        <v>21</v>
      </c>
      <c r="AC41" s="224">
        <v>22</v>
      </c>
      <c r="AD41" s="222">
        <v>23</v>
      </c>
      <c r="AE41" s="222">
        <v>24</v>
      </c>
      <c r="AF41" s="222">
        <v>25</v>
      </c>
      <c r="AG41" s="222">
        <v>26</v>
      </c>
      <c r="AH41" s="222">
        <v>27</v>
      </c>
      <c r="AI41" s="225">
        <v>28</v>
      </c>
      <c r="AJ41" s="226">
        <v>29</v>
      </c>
      <c r="AK41" s="222">
        <v>30</v>
      </c>
      <c r="AL41" s="227">
        <v>31</v>
      </c>
      <c r="AM41" s="1323" t="s">
        <v>194</v>
      </c>
      <c r="AN41" s="1324"/>
      <c r="AO41" s="1325"/>
      <c r="AP41" s="1323" t="s">
        <v>271</v>
      </c>
      <c r="AQ41" s="1323"/>
      <c r="AR41" s="1323"/>
      <c r="AS41" s="1326"/>
      <c r="AT41" s="1326"/>
      <c r="AU41" s="1326" t="s">
        <v>311</v>
      </c>
      <c r="AV41" s="1326"/>
      <c r="AW41" s="1326"/>
      <c r="AX41" s="1327" t="s">
        <v>191</v>
      </c>
      <c r="AY41" s="1327"/>
      <c r="AZ41" s="1327"/>
      <c r="BA41" s="1327"/>
      <c r="BB41" s="1327"/>
      <c r="BC41" s="1285" t="s">
        <v>274</v>
      </c>
      <c r="BD41" s="1286"/>
      <c r="BE41" s="1286"/>
      <c r="BF41" s="1286"/>
      <c r="BG41" s="1286"/>
      <c r="BH41" s="1286"/>
      <c r="BI41" s="1286"/>
      <c r="BJ41" s="1286"/>
      <c r="BK41" s="1287"/>
      <c r="BL41" s="1285" t="s">
        <v>312</v>
      </c>
      <c r="BM41" s="1286"/>
      <c r="BN41" s="1286"/>
      <c r="BO41" s="1286"/>
      <c r="BP41" s="1286"/>
      <c r="BQ41" s="1286"/>
      <c r="BR41" s="1286"/>
      <c r="BS41" s="1286"/>
      <c r="BT41" s="1287"/>
    </row>
    <row r="42" spans="1:72" ht="18.75" customHeight="1" thickTop="1" x14ac:dyDescent="0.4">
      <c r="A42" s="198" t="s">
        <v>97</v>
      </c>
      <c r="B42" s="195" t="s">
        <v>313</v>
      </c>
      <c r="C42" s="195"/>
      <c r="AA42" s="1288" t="s">
        <v>314</v>
      </c>
      <c r="AB42" s="1289"/>
      <c r="AC42" s="1289"/>
      <c r="AD42" s="1290"/>
      <c r="AE42" s="1297" t="s">
        <v>315</v>
      </c>
      <c r="AF42" s="1299" t="s">
        <v>316</v>
      </c>
      <c r="AG42" s="1301"/>
      <c r="AH42" s="1301"/>
      <c r="AI42" s="1301" t="s">
        <v>317</v>
      </c>
      <c r="AJ42" s="1302"/>
      <c r="AK42" s="1302"/>
      <c r="AL42" s="1272" t="s">
        <v>318</v>
      </c>
      <c r="AM42" s="1274" t="s">
        <v>319</v>
      </c>
      <c r="AN42" s="1303" t="s">
        <v>316</v>
      </c>
      <c r="AO42" s="1301"/>
      <c r="AP42" s="1301"/>
      <c r="AQ42" s="1301" t="s">
        <v>317</v>
      </c>
      <c r="AR42" s="1302"/>
      <c r="AS42" s="1302"/>
      <c r="AT42" s="1272" t="s">
        <v>318</v>
      </c>
      <c r="AU42" s="1274" t="s">
        <v>320</v>
      </c>
      <c r="AV42" s="1303" t="s">
        <v>316</v>
      </c>
      <c r="AW42" s="1301"/>
      <c r="AX42" s="1301"/>
      <c r="AY42" s="1301" t="s">
        <v>317</v>
      </c>
      <c r="AZ42" s="1302"/>
      <c r="BA42" s="1302"/>
      <c r="BB42" s="1305" t="s">
        <v>318</v>
      </c>
      <c r="BC42" s="197">
        <f>IF($AJ$42&gt;$AG$42,$AJ$42-$AG$42,$AJ$42+1-$AG$42)</f>
        <v>1</v>
      </c>
      <c r="BD42" s="197">
        <f>IF($AJ$44&gt;$AG$44,$AJ$44-$AG$44,$AJ$44+1-$AG$44)</f>
        <v>1</v>
      </c>
      <c r="BE42" s="197">
        <f>IF($AJ$46&gt;$AG$46,$AJ$46-$AG$46,$AJ$46+1-$AG$46)</f>
        <v>1</v>
      </c>
      <c r="BF42" s="197">
        <f>IF($AR$42&gt;$AO$42,$AR$42-$AO$42,$AR$42+1-$AO$42)</f>
        <v>1</v>
      </c>
      <c r="BG42" s="197">
        <f>IF($AR$44&gt;$AO$44,$AR$44-$AO$44,$AR$44+1-$AO$44)</f>
        <v>1</v>
      </c>
      <c r="BH42" s="197">
        <f>IF($AR$46&gt;$AO$46,$AR$46-$AO$46,$AR$46+1-$AO$46)</f>
        <v>1</v>
      </c>
      <c r="BI42" s="197">
        <f>IF($AZ$42&gt;$AW$42,$AZ$42-$AW$42,$AZ$42+1-$AW$42)</f>
        <v>1</v>
      </c>
      <c r="BJ42" s="197">
        <f>IF($AZ$44&gt;$AW$44,$AZ$44-$AW$44,$AZ$44+1-$AW$44)</f>
        <v>1</v>
      </c>
      <c r="BK42" s="197">
        <f>IF($AZ$46&gt;$AW$46,$AZ$46-$AW$46,$AZ$46+1-$AW$46)</f>
        <v>1</v>
      </c>
    </row>
    <row r="43" spans="1:72" ht="18.75" customHeight="1" x14ac:dyDescent="0.4">
      <c r="A43" s="195"/>
      <c r="B43" s="195" t="s">
        <v>329</v>
      </c>
      <c r="C43" s="228"/>
      <c r="D43" s="229"/>
      <c r="E43" s="229"/>
      <c r="F43" s="229"/>
      <c r="G43" s="229"/>
      <c r="H43" s="229"/>
      <c r="I43" s="229"/>
      <c r="J43" s="229"/>
      <c r="K43" s="229"/>
      <c r="L43" s="229"/>
      <c r="M43" s="229"/>
      <c r="N43" s="229"/>
      <c r="O43" s="229"/>
      <c r="P43" s="229"/>
      <c r="Q43" s="229"/>
      <c r="R43" s="229"/>
      <c r="S43" s="229"/>
      <c r="T43" s="230"/>
      <c r="U43" s="230"/>
      <c r="V43" s="230"/>
      <c r="W43" s="230"/>
      <c r="X43" s="230"/>
      <c r="Y43" s="231"/>
      <c r="Z43" s="231"/>
      <c r="AA43" s="1291"/>
      <c r="AB43" s="1292"/>
      <c r="AC43" s="1292"/>
      <c r="AD43" s="1293"/>
      <c r="AE43" s="1298"/>
      <c r="AF43" s="1300"/>
      <c r="AG43" s="1283"/>
      <c r="AH43" s="1283"/>
      <c r="AI43" s="1283"/>
      <c r="AJ43" s="1284"/>
      <c r="AK43" s="1284"/>
      <c r="AL43" s="1273"/>
      <c r="AM43" s="1275"/>
      <c r="AN43" s="1304"/>
      <c r="AO43" s="1283"/>
      <c r="AP43" s="1283"/>
      <c r="AQ43" s="1283"/>
      <c r="AR43" s="1284"/>
      <c r="AS43" s="1284"/>
      <c r="AT43" s="1273"/>
      <c r="AU43" s="1275"/>
      <c r="AV43" s="1304"/>
      <c r="AW43" s="1283"/>
      <c r="AX43" s="1283"/>
      <c r="AY43" s="1283"/>
      <c r="AZ43" s="1284"/>
      <c r="BA43" s="1284"/>
      <c r="BB43" s="1276"/>
    </row>
    <row r="44" spans="1:72" ht="18.75" customHeight="1" x14ac:dyDescent="0.4">
      <c r="A44" s="228"/>
      <c r="B44" s="195" t="s">
        <v>321</v>
      </c>
      <c r="C44" s="228"/>
      <c r="D44" s="229"/>
      <c r="E44" s="229"/>
      <c r="F44" s="229"/>
      <c r="G44" s="229"/>
      <c r="H44" s="229"/>
      <c r="I44" s="229"/>
      <c r="J44" s="229"/>
      <c r="K44" s="229"/>
      <c r="L44" s="229"/>
      <c r="M44" s="229"/>
      <c r="N44" s="229"/>
      <c r="O44" s="229"/>
      <c r="P44" s="229"/>
      <c r="Q44" s="229"/>
      <c r="R44" s="229"/>
      <c r="S44" s="229"/>
      <c r="T44" s="230"/>
      <c r="U44" s="230"/>
      <c r="V44" s="230"/>
      <c r="W44" s="230"/>
      <c r="X44" s="230"/>
      <c r="Y44" s="196"/>
      <c r="Z44" s="196"/>
      <c r="AA44" s="1291"/>
      <c r="AB44" s="1292"/>
      <c r="AC44" s="1292"/>
      <c r="AD44" s="1293"/>
      <c r="AE44" s="1306" t="s">
        <v>322</v>
      </c>
      <c r="AF44" s="1279" t="s">
        <v>316</v>
      </c>
      <c r="AG44" s="1261"/>
      <c r="AH44" s="1261"/>
      <c r="AI44" s="1261" t="s">
        <v>317</v>
      </c>
      <c r="AJ44" s="1263"/>
      <c r="AK44" s="1263"/>
      <c r="AL44" s="1268" t="s">
        <v>318</v>
      </c>
      <c r="AM44" s="1281" t="s">
        <v>323</v>
      </c>
      <c r="AN44" s="1261" t="s">
        <v>316</v>
      </c>
      <c r="AO44" s="1261"/>
      <c r="AP44" s="1261"/>
      <c r="AQ44" s="1261" t="s">
        <v>317</v>
      </c>
      <c r="AR44" s="1263"/>
      <c r="AS44" s="1263"/>
      <c r="AT44" s="1268" t="s">
        <v>318</v>
      </c>
      <c r="AU44" s="1281" t="s">
        <v>324</v>
      </c>
      <c r="AV44" s="1261" t="s">
        <v>316</v>
      </c>
      <c r="AW44" s="1261"/>
      <c r="AX44" s="1261"/>
      <c r="AY44" s="1261" t="s">
        <v>317</v>
      </c>
      <c r="AZ44" s="1263"/>
      <c r="BA44" s="1263"/>
      <c r="BB44" s="1265" t="s">
        <v>318</v>
      </c>
    </row>
    <row r="45" spans="1:72" ht="18.75" customHeight="1" x14ac:dyDescent="0.4">
      <c r="A45" s="232"/>
      <c r="B45" s="195" t="s">
        <v>325</v>
      </c>
      <c r="C45" s="195"/>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291"/>
      <c r="AB45" s="1292"/>
      <c r="AC45" s="1292"/>
      <c r="AD45" s="1293"/>
      <c r="AE45" s="1298"/>
      <c r="AF45" s="1307"/>
      <c r="AG45" s="1283"/>
      <c r="AH45" s="1283"/>
      <c r="AI45" s="1283"/>
      <c r="AJ45" s="1284"/>
      <c r="AK45" s="1284"/>
      <c r="AL45" s="1273"/>
      <c r="AM45" s="1282"/>
      <c r="AN45" s="1283"/>
      <c r="AO45" s="1283"/>
      <c r="AP45" s="1283"/>
      <c r="AQ45" s="1283"/>
      <c r="AR45" s="1284"/>
      <c r="AS45" s="1284"/>
      <c r="AT45" s="1273"/>
      <c r="AU45" s="1282"/>
      <c r="AV45" s="1283"/>
      <c r="AW45" s="1283"/>
      <c r="AX45" s="1283"/>
      <c r="AY45" s="1283"/>
      <c r="AZ45" s="1284"/>
      <c r="BA45" s="1284"/>
      <c r="BB45" s="1276"/>
    </row>
    <row r="46" spans="1:72" ht="18.75" customHeight="1" x14ac:dyDescent="0.4">
      <c r="A46" s="196"/>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291"/>
      <c r="AB46" s="1292"/>
      <c r="AC46" s="1292"/>
      <c r="AD46" s="1293"/>
      <c r="AE46" s="1277" t="s">
        <v>326</v>
      </c>
      <c r="AF46" s="1279" t="s">
        <v>316</v>
      </c>
      <c r="AG46" s="1261"/>
      <c r="AH46" s="1261"/>
      <c r="AI46" s="1261" t="s">
        <v>317</v>
      </c>
      <c r="AJ46" s="1263"/>
      <c r="AK46" s="1263"/>
      <c r="AL46" s="1268" t="s">
        <v>318</v>
      </c>
      <c r="AM46" s="1270" t="s">
        <v>327</v>
      </c>
      <c r="AN46" s="1261" t="s">
        <v>316</v>
      </c>
      <c r="AO46" s="1261"/>
      <c r="AP46" s="1261"/>
      <c r="AQ46" s="1261" t="s">
        <v>317</v>
      </c>
      <c r="AR46" s="1263"/>
      <c r="AS46" s="1263"/>
      <c r="AT46" s="1268" t="s">
        <v>318</v>
      </c>
      <c r="AU46" s="1270" t="s">
        <v>328</v>
      </c>
      <c r="AV46" s="1261" t="s">
        <v>316</v>
      </c>
      <c r="AW46" s="1261"/>
      <c r="AX46" s="1261"/>
      <c r="AY46" s="1261" t="s">
        <v>317</v>
      </c>
      <c r="AZ46" s="1263"/>
      <c r="BA46" s="1263"/>
      <c r="BB46" s="1265" t="s">
        <v>318</v>
      </c>
    </row>
    <row r="47" spans="1:72" ht="18.75" customHeight="1" thickBot="1" x14ac:dyDescent="0.45">
      <c r="AA47" s="1294"/>
      <c r="AB47" s="1295"/>
      <c r="AC47" s="1295"/>
      <c r="AD47" s="1296"/>
      <c r="AE47" s="1278"/>
      <c r="AF47" s="1280"/>
      <c r="AG47" s="1262"/>
      <c r="AH47" s="1262"/>
      <c r="AI47" s="1262"/>
      <c r="AJ47" s="1264"/>
      <c r="AK47" s="1264"/>
      <c r="AL47" s="1269"/>
      <c r="AM47" s="1271"/>
      <c r="AN47" s="1262"/>
      <c r="AO47" s="1262"/>
      <c r="AP47" s="1262"/>
      <c r="AQ47" s="1262"/>
      <c r="AR47" s="1264"/>
      <c r="AS47" s="1264"/>
      <c r="AT47" s="1269"/>
      <c r="AU47" s="1271"/>
      <c r="AV47" s="1262"/>
      <c r="AW47" s="1262"/>
      <c r="AX47" s="1262"/>
      <c r="AY47" s="1262"/>
      <c r="AZ47" s="1264"/>
      <c r="BA47" s="1264"/>
      <c r="BB47" s="1266"/>
    </row>
    <row r="48" spans="1:72" ht="18.75" customHeight="1" thickTop="1" x14ac:dyDescent="0.4"/>
    <row r="49" spans="12:34" ht="18.75" customHeight="1" x14ac:dyDescent="0.4">
      <c r="L49" s="1267"/>
      <c r="M49" s="1267"/>
      <c r="N49" s="1267"/>
      <c r="O49" s="1267"/>
      <c r="P49" s="1267"/>
      <c r="Q49" s="1267"/>
      <c r="R49" s="1267"/>
      <c r="S49" s="1267"/>
      <c r="T49" s="1267"/>
      <c r="U49" s="1267"/>
      <c r="V49" s="1267"/>
      <c r="W49" s="1267"/>
      <c r="X49" s="1267"/>
      <c r="Y49" s="1267"/>
      <c r="Z49" s="1267"/>
      <c r="AA49" s="1267"/>
      <c r="AB49" s="1267"/>
      <c r="AC49" s="1267"/>
      <c r="AD49" s="1267"/>
      <c r="AE49" s="1267"/>
      <c r="AF49" s="1267"/>
      <c r="AG49" s="1267"/>
      <c r="AH49" s="1267"/>
    </row>
    <row r="50" spans="12:34" ht="18.75" customHeight="1" x14ac:dyDescent="0.4"/>
    <row r="51" spans="12:34" ht="18.75" customHeight="1" x14ac:dyDescent="0.4"/>
    <row r="52" spans="12:34" ht="18.75" customHeight="1" x14ac:dyDescent="0.4"/>
    <row r="53" spans="12:34" ht="18.75" customHeight="1" x14ac:dyDescent="0.4"/>
    <row r="54" spans="12:34" ht="18.75" customHeight="1" x14ac:dyDescent="0.4"/>
    <row r="55" spans="12:34" ht="18.75" customHeight="1" x14ac:dyDescent="0.4"/>
    <row r="56" spans="12:34" ht="18.75" customHeight="1" x14ac:dyDescent="0.4"/>
    <row r="57" spans="12:34" ht="18.75" customHeight="1" x14ac:dyDescent="0.4"/>
    <row r="58" spans="12:34" ht="18.75" customHeight="1" x14ac:dyDescent="0.4"/>
    <row r="59" spans="12:34" ht="18.75" customHeight="1" x14ac:dyDescent="0.4"/>
    <row r="60" spans="12:34" ht="18.75" customHeight="1" x14ac:dyDescent="0.4"/>
    <row r="61" spans="12:34" ht="18.75" customHeight="1" x14ac:dyDescent="0.4"/>
    <row r="62" spans="12:34" ht="18.75" customHeight="1" x14ac:dyDescent="0.4"/>
    <row r="63" spans="12:34" ht="18.75" customHeight="1" x14ac:dyDescent="0.4"/>
    <row r="64" spans="12:3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row r="111" ht="20.100000000000001" customHeight="1" x14ac:dyDescent="0.4"/>
    <row r="112" ht="20.100000000000001" customHeight="1" x14ac:dyDescent="0.4"/>
    <row r="113" ht="20.100000000000001" customHeight="1" x14ac:dyDescent="0.4"/>
    <row r="114" ht="20.100000000000001" customHeight="1" x14ac:dyDescent="0.4"/>
    <row r="115" ht="20.100000000000001" customHeight="1" x14ac:dyDescent="0.4"/>
    <row r="116" ht="20.100000000000001" customHeight="1" x14ac:dyDescent="0.4"/>
    <row r="117" ht="20.100000000000001" customHeight="1" x14ac:dyDescent="0.4"/>
    <row r="118" ht="20.100000000000001" customHeight="1" x14ac:dyDescent="0.4"/>
    <row r="119" ht="20.100000000000001" customHeight="1" x14ac:dyDescent="0.4"/>
    <row r="120" ht="20.100000000000001" customHeight="1" x14ac:dyDescent="0.4"/>
    <row r="121" ht="20.100000000000001" customHeight="1" x14ac:dyDescent="0.4"/>
    <row r="122" ht="20.100000000000001" customHeight="1" x14ac:dyDescent="0.4"/>
    <row r="123" ht="20.100000000000001" customHeight="1" x14ac:dyDescent="0.4"/>
    <row r="124" ht="20.100000000000001" customHeight="1" x14ac:dyDescent="0.4"/>
    <row r="125" ht="20.100000000000001" customHeight="1" x14ac:dyDescent="0.4"/>
    <row r="126" ht="20.100000000000001" customHeight="1" x14ac:dyDescent="0.4"/>
    <row r="127" ht="20.100000000000001" customHeight="1" x14ac:dyDescent="0.4"/>
    <row r="128" ht="20.100000000000001" customHeight="1" x14ac:dyDescent="0.4"/>
    <row r="129" ht="20.100000000000001" customHeight="1" x14ac:dyDescent="0.4"/>
    <row r="130" ht="20.100000000000001" customHeight="1" x14ac:dyDescent="0.4"/>
    <row r="131" ht="20.100000000000001" customHeight="1" x14ac:dyDescent="0.4"/>
  </sheetData>
  <mergeCells count="598">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U9:U12"/>
    <mergeCell ref="V9:V12"/>
    <mergeCell ref="W9:W12"/>
    <mergeCell ref="X9:X12"/>
    <mergeCell ref="M9:M12"/>
    <mergeCell ref="N9:N12"/>
    <mergeCell ref="O9:O12"/>
    <mergeCell ref="P9:P12"/>
    <mergeCell ref="Q9:Q12"/>
    <mergeCell ref="R9:R12"/>
    <mergeCell ref="BC9:BC12"/>
    <mergeCell ref="BD9:BD12"/>
    <mergeCell ref="BE9:BE12"/>
    <mergeCell ref="BF9:BF12"/>
    <mergeCell ref="BG9:BG12"/>
    <mergeCell ref="BH9:BH12"/>
    <mergeCell ref="AK9:AK12"/>
    <mergeCell ref="AL9:AL12"/>
    <mergeCell ref="AM9:AO12"/>
    <mergeCell ref="AP9:AT12"/>
    <mergeCell ref="AU9:AW10"/>
    <mergeCell ref="AX9:BB12"/>
    <mergeCell ref="BO9:BO12"/>
    <mergeCell ref="BP9:BP12"/>
    <mergeCell ref="BQ9:BQ12"/>
    <mergeCell ref="BR9:BR12"/>
    <mergeCell ref="BS9:BS12"/>
    <mergeCell ref="BT9:BT12"/>
    <mergeCell ref="BI9:BI12"/>
    <mergeCell ref="BJ9:BJ12"/>
    <mergeCell ref="BK9:BK12"/>
    <mergeCell ref="BL9:BL12"/>
    <mergeCell ref="BM9:BM12"/>
    <mergeCell ref="BN9:BN12"/>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R13:R16"/>
    <mergeCell ref="S13:S16"/>
    <mergeCell ref="T13:T16"/>
    <mergeCell ref="U13:U16"/>
    <mergeCell ref="V13:V16"/>
    <mergeCell ref="W13:W16"/>
    <mergeCell ref="L13:L16"/>
    <mergeCell ref="M13:M16"/>
    <mergeCell ref="N13:N16"/>
    <mergeCell ref="O13:O16"/>
    <mergeCell ref="P13:P16"/>
    <mergeCell ref="Q13:Q16"/>
    <mergeCell ref="AD13:AD16"/>
    <mergeCell ref="AE13:AE16"/>
    <mergeCell ref="AF13:AF16"/>
    <mergeCell ref="AG13:AG16"/>
    <mergeCell ref="AH13:AH16"/>
    <mergeCell ref="AI13:AI16"/>
    <mergeCell ref="X13:X16"/>
    <mergeCell ref="Y13:Y16"/>
    <mergeCell ref="Z13:Z16"/>
    <mergeCell ref="AA13:AA16"/>
    <mergeCell ref="AB13:AB16"/>
    <mergeCell ref="AC13:AC16"/>
    <mergeCell ref="BD13:BD16"/>
    <mergeCell ref="BE13:BE16"/>
    <mergeCell ref="BF13:BF16"/>
    <mergeCell ref="BG13:BG16"/>
    <mergeCell ref="AJ13:AJ16"/>
    <mergeCell ref="AK13:AK16"/>
    <mergeCell ref="AL13:AL16"/>
    <mergeCell ref="AM13:AO16"/>
    <mergeCell ref="AP13:AT16"/>
    <mergeCell ref="AU13:AW14"/>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Q17:Q20"/>
    <mergeCell ref="R17:R20"/>
    <mergeCell ref="S17:S20"/>
    <mergeCell ref="T17:T20"/>
    <mergeCell ref="U17:U20"/>
    <mergeCell ref="V17:V20"/>
    <mergeCell ref="K17:K20"/>
    <mergeCell ref="L17:L20"/>
    <mergeCell ref="M17:M20"/>
    <mergeCell ref="N17:N20"/>
    <mergeCell ref="O17:O20"/>
    <mergeCell ref="P17:P20"/>
    <mergeCell ref="AC17:AC20"/>
    <mergeCell ref="AD17:AD20"/>
    <mergeCell ref="AE17:AE20"/>
    <mergeCell ref="AF17:AF20"/>
    <mergeCell ref="AG17:AG20"/>
    <mergeCell ref="AH17:AH20"/>
    <mergeCell ref="W17:W20"/>
    <mergeCell ref="X17:X20"/>
    <mergeCell ref="Y17:Y20"/>
    <mergeCell ref="Z17:Z20"/>
    <mergeCell ref="AA17:AA20"/>
    <mergeCell ref="AB17:AB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R21:R24"/>
    <mergeCell ref="S21:S24"/>
    <mergeCell ref="T21:T24"/>
    <mergeCell ref="U21:U24"/>
    <mergeCell ref="V21:V24"/>
    <mergeCell ref="W21:W24"/>
    <mergeCell ref="L21:L24"/>
    <mergeCell ref="M21:M24"/>
    <mergeCell ref="N21:N24"/>
    <mergeCell ref="O21:O24"/>
    <mergeCell ref="P21:P24"/>
    <mergeCell ref="Q21:Q24"/>
    <mergeCell ref="AD21:AD24"/>
    <mergeCell ref="AE21:AE24"/>
    <mergeCell ref="AF21:AF24"/>
    <mergeCell ref="AG21:AG24"/>
    <mergeCell ref="AH21:AH24"/>
    <mergeCell ref="AI21:AI24"/>
    <mergeCell ref="X21:X24"/>
    <mergeCell ref="Y21:Y24"/>
    <mergeCell ref="Z21:Z24"/>
    <mergeCell ref="AA21:AA24"/>
    <mergeCell ref="AB21:AB24"/>
    <mergeCell ref="AC21:AC24"/>
    <mergeCell ref="BD21:BD24"/>
    <mergeCell ref="BE21:BE24"/>
    <mergeCell ref="BF21:BF24"/>
    <mergeCell ref="BG21:BG24"/>
    <mergeCell ref="AJ21:AJ24"/>
    <mergeCell ref="AK21:AK24"/>
    <mergeCell ref="AL21:AL24"/>
    <mergeCell ref="AM21:AO24"/>
    <mergeCell ref="AP21:AT24"/>
    <mergeCell ref="AU21:AW22"/>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Q25:Q28"/>
    <mergeCell ref="R25:R28"/>
    <mergeCell ref="S25:S28"/>
    <mergeCell ref="T25:T28"/>
    <mergeCell ref="U25:U28"/>
    <mergeCell ref="V25:V28"/>
    <mergeCell ref="K25:K28"/>
    <mergeCell ref="L25:L28"/>
    <mergeCell ref="M25:M28"/>
    <mergeCell ref="N25:N28"/>
    <mergeCell ref="O25:O28"/>
    <mergeCell ref="P25:P28"/>
    <mergeCell ref="AC25:AC28"/>
    <mergeCell ref="AD25:AD28"/>
    <mergeCell ref="AE25:AE28"/>
    <mergeCell ref="AF25:AF28"/>
    <mergeCell ref="AG25:AG28"/>
    <mergeCell ref="AH25:AH28"/>
    <mergeCell ref="W25:W28"/>
    <mergeCell ref="X25:X28"/>
    <mergeCell ref="Y25:Y28"/>
    <mergeCell ref="Z25:Z28"/>
    <mergeCell ref="AA25:AA28"/>
    <mergeCell ref="AB25:AB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R29:R32"/>
    <mergeCell ref="S29:S32"/>
    <mergeCell ref="T29:T32"/>
    <mergeCell ref="U29:U32"/>
    <mergeCell ref="V29:V32"/>
    <mergeCell ref="W29:W32"/>
    <mergeCell ref="L29:L32"/>
    <mergeCell ref="M29:M32"/>
    <mergeCell ref="N29:N32"/>
    <mergeCell ref="O29:O32"/>
    <mergeCell ref="P29:P32"/>
    <mergeCell ref="Q29:Q32"/>
    <mergeCell ref="AD29:AD32"/>
    <mergeCell ref="AE29:AE32"/>
    <mergeCell ref="AF29:AF32"/>
    <mergeCell ref="AG29:AG32"/>
    <mergeCell ref="AH29:AH32"/>
    <mergeCell ref="AI29:AI32"/>
    <mergeCell ref="X29:X32"/>
    <mergeCell ref="Y29:Y32"/>
    <mergeCell ref="Z29:Z32"/>
    <mergeCell ref="AA29:AA32"/>
    <mergeCell ref="AB29:AB32"/>
    <mergeCell ref="AC29:AC32"/>
    <mergeCell ref="BD29:BD32"/>
    <mergeCell ref="BE29:BE32"/>
    <mergeCell ref="BF29:BF32"/>
    <mergeCell ref="BG29:BG32"/>
    <mergeCell ref="AJ29:AJ32"/>
    <mergeCell ref="AK29:AK32"/>
    <mergeCell ref="AL29:AL32"/>
    <mergeCell ref="AM29:AO32"/>
    <mergeCell ref="AP29:AT32"/>
    <mergeCell ref="AU29:AW30"/>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Q33:Q36"/>
    <mergeCell ref="R33:R36"/>
    <mergeCell ref="S33:S36"/>
    <mergeCell ref="T33:T36"/>
    <mergeCell ref="U33:U36"/>
    <mergeCell ref="V33:V36"/>
    <mergeCell ref="K33:K36"/>
    <mergeCell ref="L33:L36"/>
    <mergeCell ref="M33:M36"/>
    <mergeCell ref="N33:N36"/>
    <mergeCell ref="O33:O36"/>
    <mergeCell ref="P33:P36"/>
    <mergeCell ref="AC33:AC36"/>
    <mergeCell ref="AD33:AD36"/>
    <mergeCell ref="AE33:AE36"/>
    <mergeCell ref="AF33:AF36"/>
    <mergeCell ref="AG33:AG36"/>
    <mergeCell ref="AH33:AH36"/>
    <mergeCell ref="W33:W36"/>
    <mergeCell ref="X33:X36"/>
    <mergeCell ref="Y33:Y36"/>
    <mergeCell ref="Z33:Z36"/>
    <mergeCell ref="AA33:AA36"/>
    <mergeCell ref="AB33:AB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R37:R40"/>
    <mergeCell ref="S37:S40"/>
    <mergeCell ref="T37:T40"/>
    <mergeCell ref="U37:U40"/>
    <mergeCell ref="V37:V40"/>
    <mergeCell ref="W37:W40"/>
    <mergeCell ref="L37:L40"/>
    <mergeCell ref="M37:M40"/>
    <mergeCell ref="N37:N40"/>
    <mergeCell ref="O37:O40"/>
    <mergeCell ref="P37:P40"/>
    <mergeCell ref="Q37:Q40"/>
    <mergeCell ref="AD37:AD40"/>
    <mergeCell ref="AE37:AE40"/>
    <mergeCell ref="AF37:AF40"/>
    <mergeCell ref="AG37:AG40"/>
    <mergeCell ref="AH37:AH40"/>
    <mergeCell ref="AI37:AI40"/>
    <mergeCell ref="X37:X40"/>
    <mergeCell ref="Y37:Y40"/>
    <mergeCell ref="Z37:Z40"/>
    <mergeCell ref="AA37:AA40"/>
    <mergeCell ref="AB37:AB40"/>
    <mergeCell ref="AC37:AC40"/>
    <mergeCell ref="BD37:BD40"/>
    <mergeCell ref="BE37:BE40"/>
    <mergeCell ref="BF37:BF40"/>
    <mergeCell ref="BG37:BG40"/>
    <mergeCell ref="AJ37:AJ40"/>
    <mergeCell ref="AK37:AK40"/>
    <mergeCell ref="AL37:AL40"/>
    <mergeCell ref="AM37:AO40"/>
    <mergeCell ref="AP37:AT40"/>
    <mergeCell ref="AU37:AW38"/>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AY46:AY47"/>
    <mergeCell ref="AZ46:BA47"/>
    <mergeCell ref="BB46:BB47"/>
    <mergeCell ref="L49:AH49"/>
    <mergeCell ref="AQ46:AQ47"/>
    <mergeCell ref="AR46:AS47"/>
    <mergeCell ref="AT46:AT47"/>
    <mergeCell ref="AU46:AU47"/>
    <mergeCell ref="AV46:AV47"/>
    <mergeCell ref="AW46:AX47"/>
  </mergeCells>
  <phoneticPr fontId="3"/>
  <printOptions horizontalCentered="1" verticalCentered="1"/>
  <pageMargins left="0.70866141732283472" right="0.19685039370078741" top="0.39370078740157483" bottom="0.39370078740157483" header="0.39370078740157483" footer="0"/>
  <pageSetup paperSize="9" scale="51" orientation="landscape" blackAndWhite="1" cellComments="asDisplayed" r:id="rId1"/>
  <headerFooter scaleWithDoc="0">
    <oddFooter>&amp;C9/33&amp;R&amp;F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4BD31883-E4C1-4CE4-A14C-211A51A9D737}">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82284-A262-46EE-9D36-86BA9252663D}">
  <sheetPr>
    <tabColor theme="7" tint="0.79998168889431442"/>
    <pageSetUpPr fitToPage="1"/>
  </sheetPr>
  <dimension ref="A1:CS111"/>
  <sheetViews>
    <sheetView view="pageBreakPreview" zoomScaleNormal="100" zoomScaleSheetLayoutView="100" workbookViewId="0">
      <selection activeCell="B20" sqref="B20:Z22"/>
    </sheetView>
  </sheetViews>
  <sheetFormatPr defaultRowHeight="16.5" x14ac:dyDescent="0.4"/>
  <cols>
    <col min="1" max="1" width="4.625" style="233" customWidth="1"/>
    <col min="2" max="7" width="2.625" style="233" customWidth="1"/>
    <col min="8" max="49" width="2.375" style="233" customWidth="1"/>
    <col min="50" max="87" width="2.625" style="233" customWidth="1"/>
    <col min="88" max="89" width="2.625" style="193" customWidth="1"/>
    <col min="90" max="97" width="9" style="193"/>
    <col min="98" max="256" width="9" style="192"/>
    <col min="257" max="257" width="4.625" style="192" customWidth="1"/>
    <col min="258" max="263" width="2.625" style="192" customWidth="1"/>
    <col min="264" max="305" width="2.375" style="192" customWidth="1"/>
    <col min="306" max="345" width="2.625" style="192" customWidth="1"/>
    <col min="346" max="512" width="9" style="192"/>
    <col min="513" max="513" width="4.625" style="192" customWidth="1"/>
    <col min="514" max="519" width="2.625" style="192" customWidth="1"/>
    <col min="520" max="561" width="2.375" style="192" customWidth="1"/>
    <col min="562" max="601" width="2.625" style="192" customWidth="1"/>
    <col min="602" max="768" width="9" style="192"/>
    <col min="769" max="769" width="4.625" style="192" customWidth="1"/>
    <col min="770" max="775" width="2.625" style="192" customWidth="1"/>
    <col min="776" max="817" width="2.375" style="192" customWidth="1"/>
    <col min="818" max="857" width="2.625" style="192" customWidth="1"/>
    <col min="858" max="1024" width="9" style="192"/>
    <col min="1025" max="1025" width="4.625" style="192" customWidth="1"/>
    <col min="1026" max="1031" width="2.625" style="192" customWidth="1"/>
    <col min="1032" max="1073" width="2.375" style="192" customWidth="1"/>
    <col min="1074" max="1113" width="2.625" style="192" customWidth="1"/>
    <col min="1114" max="1280" width="9" style="192"/>
    <col min="1281" max="1281" width="4.625" style="192" customWidth="1"/>
    <col min="1282" max="1287" width="2.625" style="192" customWidth="1"/>
    <col min="1288" max="1329" width="2.375" style="192" customWidth="1"/>
    <col min="1330" max="1369" width="2.625" style="192" customWidth="1"/>
    <col min="1370" max="1536" width="9" style="192"/>
    <col min="1537" max="1537" width="4.625" style="192" customWidth="1"/>
    <col min="1538" max="1543" width="2.625" style="192" customWidth="1"/>
    <col min="1544" max="1585" width="2.375" style="192" customWidth="1"/>
    <col min="1586" max="1625" width="2.625" style="192" customWidth="1"/>
    <col min="1626" max="1792" width="9" style="192"/>
    <col min="1793" max="1793" width="4.625" style="192" customWidth="1"/>
    <col min="1794" max="1799" width="2.625" style="192" customWidth="1"/>
    <col min="1800" max="1841" width="2.375" style="192" customWidth="1"/>
    <col min="1842" max="1881" width="2.625" style="192" customWidth="1"/>
    <col min="1882" max="2048" width="9" style="192"/>
    <col min="2049" max="2049" width="4.625" style="192" customWidth="1"/>
    <col min="2050" max="2055" width="2.625" style="192" customWidth="1"/>
    <col min="2056" max="2097" width="2.375" style="192" customWidth="1"/>
    <col min="2098" max="2137" width="2.625" style="192" customWidth="1"/>
    <col min="2138" max="2304" width="9" style="192"/>
    <col min="2305" max="2305" width="4.625" style="192" customWidth="1"/>
    <col min="2306" max="2311" width="2.625" style="192" customWidth="1"/>
    <col min="2312" max="2353" width="2.375" style="192" customWidth="1"/>
    <col min="2354" max="2393" width="2.625" style="192" customWidth="1"/>
    <col min="2394" max="2560" width="9" style="192"/>
    <col min="2561" max="2561" width="4.625" style="192" customWidth="1"/>
    <col min="2562" max="2567" width="2.625" style="192" customWidth="1"/>
    <col min="2568" max="2609" width="2.375" style="192" customWidth="1"/>
    <col min="2610" max="2649" width="2.625" style="192" customWidth="1"/>
    <col min="2650" max="2816" width="9" style="192"/>
    <col min="2817" max="2817" width="4.625" style="192" customWidth="1"/>
    <col min="2818" max="2823" width="2.625" style="192" customWidth="1"/>
    <col min="2824" max="2865" width="2.375" style="192" customWidth="1"/>
    <col min="2866" max="2905" width="2.625" style="192" customWidth="1"/>
    <col min="2906" max="3072" width="9" style="192"/>
    <col min="3073" max="3073" width="4.625" style="192" customWidth="1"/>
    <col min="3074" max="3079" width="2.625" style="192" customWidth="1"/>
    <col min="3080" max="3121" width="2.375" style="192" customWidth="1"/>
    <col min="3122" max="3161" width="2.625" style="192" customWidth="1"/>
    <col min="3162" max="3328" width="9" style="192"/>
    <col min="3329" max="3329" width="4.625" style="192" customWidth="1"/>
    <col min="3330" max="3335" width="2.625" style="192" customWidth="1"/>
    <col min="3336" max="3377" width="2.375" style="192" customWidth="1"/>
    <col min="3378" max="3417" width="2.625" style="192" customWidth="1"/>
    <col min="3418" max="3584" width="9" style="192"/>
    <col min="3585" max="3585" width="4.625" style="192" customWidth="1"/>
    <col min="3586" max="3591" width="2.625" style="192" customWidth="1"/>
    <col min="3592" max="3633" width="2.375" style="192" customWidth="1"/>
    <col min="3634" max="3673" width="2.625" style="192" customWidth="1"/>
    <col min="3674" max="3840" width="9" style="192"/>
    <col min="3841" max="3841" width="4.625" style="192" customWidth="1"/>
    <col min="3842" max="3847" width="2.625" style="192" customWidth="1"/>
    <col min="3848" max="3889" width="2.375" style="192" customWidth="1"/>
    <col min="3890" max="3929" width="2.625" style="192" customWidth="1"/>
    <col min="3930" max="4096" width="9" style="192"/>
    <col min="4097" max="4097" width="4.625" style="192" customWidth="1"/>
    <col min="4098" max="4103" width="2.625" style="192" customWidth="1"/>
    <col min="4104" max="4145" width="2.375" style="192" customWidth="1"/>
    <col min="4146" max="4185" width="2.625" style="192" customWidth="1"/>
    <col min="4186" max="4352" width="9" style="192"/>
    <col min="4353" max="4353" width="4.625" style="192" customWidth="1"/>
    <col min="4354" max="4359" width="2.625" style="192" customWidth="1"/>
    <col min="4360" max="4401" width="2.375" style="192" customWidth="1"/>
    <col min="4402" max="4441" width="2.625" style="192" customWidth="1"/>
    <col min="4442" max="4608" width="9" style="192"/>
    <col min="4609" max="4609" width="4.625" style="192" customWidth="1"/>
    <col min="4610" max="4615" width="2.625" style="192" customWidth="1"/>
    <col min="4616" max="4657" width="2.375" style="192" customWidth="1"/>
    <col min="4658" max="4697" width="2.625" style="192" customWidth="1"/>
    <col min="4698" max="4864" width="9" style="192"/>
    <col min="4865" max="4865" width="4.625" style="192" customWidth="1"/>
    <col min="4866" max="4871" width="2.625" style="192" customWidth="1"/>
    <col min="4872" max="4913" width="2.375" style="192" customWidth="1"/>
    <col min="4914" max="4953" width="2.625" style="192" customWidth="1"/>
    <col min="4954" max="5120" width="9" style="192"/>
    <col min="5121" max="5121" width="4.625" style="192" customWidth="1"/>
    <col min="5122" max="5127" width="2.625" style="192" customWidth="1"/>
    <col min="5128" max="5169" width="2.375" style="192" customWidth="1"/>
    <col min="5170" max="5209" width="2.625" style="192" customWidth="1"/>
    <col min="5210" max="5376" width="9" style="192"/>
    <col min="5377" max="5377" width="4.625" style="192" customWidth="1"/>
    <col min="5378" max="5383" width="2.625" style="192" customWidth="1"/>
    <col min="5384" max="5425" width="2.375" style="192" customWidth="1"/>
    <col min="5426" max="5465" width="2.625" style="192" customWidth="1"/>
    <col min="5466" max="5632" width="9" style="192"/>
    <col min="5633" max="5633" width="4.625" style="192" customWidth="1"/>
    <col min="5634" max="5639" width="2.625" style="192" customWidth="1"/>
    <col min="5640" max="5681" width="2.375" style="192" customWidth="1"/>
    <col min="5682" max="5721" width="2.625" style="192" customWidth="1"/>
    <col min="5722" max="5888" width="9" style="192"/>
    <col min="5889" max="5889" width="4.625" style="192" customWidth="1"/>
    <col min="5890" max="5895" width="2.625" style="192" customWidth="1"/>
    <col min="5896" max="5937" width="2.375" style="192" customWidth="1"/>
    <col min="5938" max="5977" width="2.625" style="192" customWidth="1"/>
    <col min="5978" max="6144" width="9" style="192"/>
    <col min="6145" max="6145" width="4.625" style="192" customWidth="1"/>
    <col min="6146" max="6151" width="2.625" style="192" customWidth="1"/>
    <col min="6152" max="6193" width="2.375" style="192" customWidth="1"/>
    <col min="6194" max="6233" width="2.625" style="192" customWidth="1"/>
    <col min="6234" max="6400" width="9" style="192"/>
    <col min="6401" max="6401" width="4.625" style="192" customWidth="1"/>
    <col min="6402" max="6407" width="2.625" style="192" customWidth="1"/>
    <col min="6408" max="6449" width="2.375" style="192" customWidth="1"/>
    <col min="6450" max="6489" width="2.625" style="192" customWidth="1"/>
    <col min="6490" max="6656" width="9" style="192"/>
    <col min="6657" max="6657" width="4.625" style="192" customWidth="1"/>
    <col min="6658" max="6663" width="2.625" style="192" customWidth="1"/>
    <col min="6664" max="6705" width="2.375" style="192" customWidth="1"/>
    <col min="6706" max="6745" width="2.625" style="192" customWidth="1"/>
    <col min="6746" max="6912" width="9" style="192"/>
    <col min="6913" max="6913" width="4.625" style="192" customWidth="1"/>
    <col min="6914" max="6919" width="2.625" style="192" customWidth="1"/>
    <col min="6920" max="6961" width="2.375" style="192" customWidth="1"/>
    <col min="6962" max="7001" width="2.625" style="192" customWidth="1"/>
    <col min="7002" max="7168" width="9" style="192"/>
    <col min="7169" max="7169" width="4.625" style="192" customWidth="1"/>
    <col min="7170" max="7175" width="2.625" style="192" customWidth="1"/>
    <col min="7176" max="7217" width="2.375" style="192" customWidth="1"/>
    <col min="7218" max="7257" width="2.625" style="192" customWidth="1"/>
    <col min="7258" max="7424" width="9" style="192"/>
    <col min="7425" max="7425" width="4.625" style="192" customWidth="1"/>
    <col min="7426" max="7431" width="2.625" style="192" customWidth="1"/>
    <col min="7432" max="7473" width="2.375" style="192" customWidth="1"/>
    <col min="7474" max="7513" width="2.625" style="192" customWidth="1"/>
    <col min="7514" max="7680" width="9" style="192"/>
    <col min="7681" max="7681" width="4.625" style="192" customWidth="1"/>
    <col min="7682" max="7687" width="2.625" style="192" customWidth="1"/>
    <col min="7688" max="7729" width="2.375" style="192" customWidth="1"/>
    <col min="7730" max="7769" width="2.625" style="192" customWidth="1"/>
    <col min="7770" max="7936" width="9" style="192"/>
    <col min="7937" max="7937" width="4.625" style="192" customWidth="1"/>
    <col min="7938" max="7943" width="2.625" style="192" customWidth="1"/>
    <col min="7944" max="7985" width="2.375" style="192" customWidth="1"/>
    <col min="7986" max="8025" width="2.625" style="192" customWidth="1"/>
    <col min="8026" max="8192" width="9" style="192"/>
    <col min="8193" max="8193" width="4.625" style="192" customWidth="1"/>
    <col min="8194" max="8199" width="2.625" style="192" customWidth="1"/>
    <col min="8200" max="8241" width="2.375" style="192" customWidth="1"/>
    <col min="8242" max="8281" width="2.625" style="192" customWidth="1"/>
    <col min="8282" max="8448" width="9" style="192"/>
    <col min="8449" max="8449" width="4.625" style="192" customWidth="1"/>
    <col min="8450" max="8455" width="2.625" style="192" customWidth="1"/>
    <col min="8456" max="8497" width="2.375" style="192" customWidth="1"/>
    <col min="8498" max="8537" width="2.625" style="192" customWidth="1"/>
    <col min="8538" max="8704" width="9" style="192"/>
    <col min="8705" max="8705" width="4.625" style="192" customWidth="1"/>
    <col min="8706" max="8711" width="2.625" style="192" customWidth="1"/>
    <col min="8712" max="8753" width="2.375" style="192" customWidth="1"/>
    <col min="8754" max="8793" width="2.625" style="192" customWidth="1"/>
    <col min="8794" max="8960" width="9" style="192"/>
    <col min="8961" max="8961" width="4.625" style="192" customWidth="1"/>
    <col min="8962" max="8967" width="2.625" style="192" customWidth="1"/>
    <col min="8968" max="9009" width="2.375" style="192" customWidth="1"/>
    <col min="9010" max="9049" width="2.625" style="192" customWidth="1"/>
    <col min="9050" max="9216" width="9" style="192"/>
    <col min="9217" max="9217" width="4.625" style="192" customWidth="1"/>
    <col min="9218" max="9223" width="2.625" style="192" customWidth="1"/>
    <col min="9224" max="9265" width="2.375" style="192" customWidth="1"/>
    <col min="9266" max="9305" width="2.625" style="192" customWidth="1"/>
    <col min="9306" max="9472" width="9" style="192"/>
    <col min="9473" max="9473" width="4.625" style="192" customWidth="1"/>
    <col min="9474" max="9479" width="2.625" style="192" customWidth="1"/>
    <col min="9480" max="9521" width="2.375" style="192" customWidth="1"/>
    <col min="9522" max="9561" width="2.625" style="192" customWidth="1"/>
    <col min="9562" max="9728" width="9" style="192"/>
    <col min="9729" max="9729" width="4.625" style="192" customWidth="1"/>
    <col min="9730" max="9735" width="2.625" style="192" customWidth="1"/>
    <col min="9736" max="9777" width="2.375" style="192" customWidth="1"/>
    <col min="9778" max="9817" width="2.625" style="192" customWidth="1"/>
    <col min="9818" max="9984" width="9" style="192"/>
    <col min="9985" max="9985" width="4.625" style="192" customWidth="1"/>
    <col min="9986" max="9991" width="2.625" style="192" customWidth="1"/>
    <col min="9992" max="10033" width="2.375" style="192" customWidth="1"/>
    <col min="10034" max="10073" width="2.625" style="192" customWidth="1"/>
    <col min="10074" max="10240" width="9" style="192"/>
    <col min="10241" max="10241" width="4.625" style="192" customWidth="1"/>
    <col min="10242" max="10247" width="2.625" style="192" customWidth="1"/>
    <col min="10248" max="10289" width="2.375" style="192" customWidth="1"/>
    <col min="10290" max="10329" width="2.625" style="192" customWidth="1"/>
    <col min="10330" max="10496" width="9" style="192"/>
    <col min="10497" max="10497" width="4.625" style="192" customWidth="1"/>
    <col min="10498" max="10503" width="2.625" style="192" customWidth="1"/>
    <col min="10504" max="10545" width="2.375" style="192" customWidth="1"/>
    <col min="10546" max="10585" width="2.625" style="192" customWidth="1"/>
    <col min="10586" max="10752" width="9" style="192"/>
    <col min="10753" max="10753" width="4.625" style="192" customWidth="1"/>
    <col min="10754" max="10759" width="2.625" style="192" customWidth="1"/>
    <col min="10760" max="10801" width="2.375" style="192" customWidth="1"/>
    <col min="10802" max="10841" width="2.625" style="192" customWidth="1"/>
    <col min="10842" max="11008" width="9" style="192"/>
    <col min="11009" max="11009" width="4.625" style="192" customWidth="1"/>
    <col min="11010" max="11015" width="2.625" style="192" customWidth="1"/>
    <col min="11016" max="11057" width="2.375" style="192" customWidth="1"/>
    <col min="11058" max="11097" width="2.625" style="192" customWidth="1"/>
    <col min="11098" max="11264" width="9" style="192"/>
    <col min="11265" max="11265" width="4.625" style="192" customWidth="1"/>
    <col min="11266" max="11271" width="2.625" style="192" customWidth="1"/>
    <col min="11272" max="11313" width="2.375" style="192" customWidth="1"/>
    <col min="11314" max="11353" width="2.625" style="192" customWidth="1"/>
    <col min="11354" max="11520" width="9" style="192"/>
    <col min="11521" max="11521" width="4.625" style="192" customWidth="1"/>
    <col min="11522" max="11527" width="2.625" style="192" customWidth="1"/>
    <col min="11528" max="11569" width="2.375" style="192" customWidth="1"/>
    <col min="11570" max="11609" width="2.625" style="192" customWidth="1"/>
    <col min="11610" max="11776" width="9" style="192"/>
    <col min="11777" max="11777" width="4.625" style="192" customWidth="1"/>
    <col min="11778" max="11783" width="2.625" style="192" customWidth="1"/>
    <col min="11784" max="11825" width="2.375" style="192" customWidth="1"/>
    <col min="11826" max="11865" width="2.625" style="192" customWidth="1"/>
    <col min="11866" max="12032" width="9" style="192"/>
    <col min="12033" max="12033" width="4.625" style="192" customWidth="1"/>
    <col min="12034" max="12039" width="2.625" style="192" customWidth="1"/>
    <col min="12040" max="12081" width="2.375" style="192" customWidth="1"/>
    <col min="12082" max="12121" width="2.625" style="192" customWidth="1"/>
    <col min="12122" max="12288" width="9" style="192"/>
    <col min="12289" max="12289" width="4.625" style="192" customWidth="1"/>
    <col min="12290" max="12295" width="2.625" style="192" customWidth="1"/>
    <col min="12296" max="12337" width="2.375" style="192" customWidth="1"/>
    <col min="12338" max="12377" width="2.625" style="192" customWidth="1"/>
    <col min="12378" max="12544" width="9" style="192"/>
    <col min="12545" max="12545" width="4.625" style="192" customWidth="1"/>
    <col min="12546" max="12551" width="2.625" style="192" customWidth="1"/>
    <col min="12552" max="12593" width="2.375" style="192" customWidth="1"/>
    <col min="12594" max="12633" width="2.625" style="192" customWidth="1"/>
    <col min="12634" max="12800" width="9" style="192"/>
    <col min="12801" max="12801" width="4.625" style="192" customWidth="1"/>
    <col min="12802" max="12807" width="2.625" style="192" customWidth="1"/>
    <col min="12808" max="12849" width="2.375" style="192" customWidth="1"/>
    <col min="12850" max="12889" width="2.625" style="192" customWidth="1"/>
    <col min="12890" max="13056" width="9" style="192"/>
    <col min="13057" max="13057" width="4.625" style="192" customWidth="1"/>
    <col min="13058" max="13063" width="2.625" style="192" customWidth="1"/>
    <col min="13064" max="13105" width="2.375" style="192" customWidth="1"/>
    <col min="13106" max="13145" width="2.625" style="192" customWidth="1"/>
    <col min="13146" max="13312" width="9" style="192"/>
    <col min="13313" max="13313" width="4.625" style="192" customWidth="1"/>
    <col min="13314" max="13319" width="2.625" style="192" customWidth="1"/>
    <col min="13320" max="13361" width="2.375" style="192" customWidth="1"/>
    <col min="13362" max="13401" width="2.625" style="192" customWidth="1"/>
    <col min="13402" max="13568" width="9" style="192"/>
    <col min="13569" max="13569" width="4.625" style="192" customWidth="1"/>
    <col min="13570" max="13575" width="2.625" style="192" customWidth="1"/>
    <col min="13576" max="13617" width="2.375" style="192" customWidth="1"/>
    <col min="13618" max="13657" width="2.625" style="192" customWidth="1"/>
    <col min="13658" max="13824" width="9" style="192"/>
    <col min="13825" max="13825" width="4.625" style="192" customWidth="1"/>
    <col min="13826" max="13831" width="2.625" style="192" customWidth="1"/>
    <col min="13832" max="13873" width="2.375" style="192" customWidth="1"/>
    <col min="13874" max="13913" width="2.625" style="192" customWidth="1"/>
    <col min="13914" max="14080" width="9" style="192"/>
    <col min="14081" max="14081" width="4.625" style="192" customWidth="1"/>
    <col min="14082" max="14087" width="2.625" style="192" customWidth="1"/>
    <col min="14088" max="14129" width="2.375" style="192" customWidth="1"/>
    <col min="14130" max="14169" width="2.625" style="192" customWidth="1"/>
    <col min="14170" max="14336" width="9" style="192"/>
    <col min="14337" max="14337" width="4.625" style="192" customWidth="1"/>
    <col min="14338" max="14343" width="2.625" style="192" customWidth="1"/>
    <col min="14344" max="14385" width="2.375" style="192" customWidth="1"/>
    <col min="14386" max="14425" width="2.625" style="192" customWidth="1"/>
    <col min="14426" max="14592" width="9" style="192"/>
    <col min="14593" max="14593" width="4.625" style="192" customWidth="1"/>
    <col min="14594" max="14599" width="2.625" style="192" customWidth="1"/>
    <col min="14600" max="14641" width="2.375" style="192" customWidth="1"/>
    <col min="14642" max="14681" width="2.625" style="192" customWidth="1"/>
    <col min="14682" max="14848" width="9" style="192"/>
    <col min="14849" max="14849" width="4.625" style="192" customWidth="1"/>
    <col min="14850" max="14855" width="2.625" style="192" customWidth="1"/>
    <col min="14856" max="14897" width="2.375" style="192" customWidth="1"/>
    <col min="14898" max="14937" width="2.625" style="192" customWidth="1"/>
    <col min="14938" max="15104" width="9" style="192"/>
    <col min="15105" max="15105" width="4.625" style="192" customWidth="1"/>
    <col min="15106" max="15111" width="2.625" style="192" customWidth="1"/>
    <col min="15112" max="15153" width="2.375" style="192" customWidth="1"/>
    <col min="15154" max="15193" width="2.625" style="192" customWidth="1"/>
    <col min="15194" max="15360" width="9" style="192"/>
    <col min="15361" max="15361" width="4.625" style="192" customWidth="1"/>
    <col min="15362" max="15367" width="2.625" style="192" customWidth="1"/>
    <col min="15368" max="15409" width="2.375" style="192" customWidth="1"/>
    <col min="15410" max="15449" width="2.625" style="192" customWidth="1"/>
    <col min="15450" max="15616" width="9" style="192"/>
    <col min="15617" max="15617" width="4.625" style="192" customWidth="1"/>
    <col min="15618" max="15623" width="2.625" style="192" customWidth="1"/>
    <col min="15624" max="15665" width="2.375" style="192" customWidth="1"/>
    <col min="15666" max="15705" width="2.625" style="192" customWidth="1"/>
    <col min="15706" max="15872" width="9" style="192"/>
    <col min="15873" max="15873" width="4.625" style="192" customWidth="1"/>
    <col min="15874" max="15879" width="2.625" style="192" customWidth="1"/>
    <col min="15880" max="15921" width="2.375" style="192" customWidth="1"/>
    <col min="15922" max="15961" width="2.625" style="192" customWidth="1"/>
    <col min="15962" max="16128" width="9" style="192"/>
    <col min="16129" max="16129" width="4.625" style="192" customWidth="1"/>
    <col min="16130" max="16135" width="2.625" style="192" customWidth="1"/>
    <col min="16136" max="16177" width="2.375" style="192" customWidth="1"/>
    <col min="16178" max="16217" width="2.625" style="192" customWidth="1"/>
    <col min="16218" max="16384" width="9" style="192"/>
  </cols>
  <sheetData>
    <row r="1" spans="1:73" ht="15" customHeight="1" x14ac:dyDescent="0.4">
      <c r="A1" s="194" t="s">
        <v>180</v>
      </c>
      <c r="AJ1" s="1552"/>
      <c r="AK1" s="1552"/>
      <c r="AL1" s="1552"/>
      <c r="AM1" s="1552"/>
      <c r="AN1" s="1552"/>
      <c r="AO1" s="1552"/>
      <c r="AP1" s="1552"/>
      <c r="AQ1" s="1552"/>
      <c r="AR1" s="1552"/>
      <c r="AS1" s="1552"/>
      <c r="AT1" s="1552"/>
      <c r="AU1" s="1552"/>
      <c r="AV1" s="1552"/>
      <c r="AW1" s="1552"/>
      <c r="AX1" s="1552"/>
      <c r="AY1" s="1552"/>
      <c r="AZ1" s="1552"/>
      <c r="BA1" s="1552"/>
      <c r="BB1" s="1552"/>
    </row>
    <row r="2" spans="1:73" ht="15" customHeight="1" x14ac:dyDescent="0.4">
      <c r="A2" s="195" t="s">
        <v>369</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row>
    <row r="3" spans="1:73" ht="15" customHeight="1" x14ac:dyDescent="0.4">
      <c r="F3" s="235"/>
      <c r="G3" s="235"/>
      <c r="H3" s="235"/>
      <c r="I3" s="235"/>
      <c r="J3" s="235"/>
      <c r="K3" s="235"/>
      <c r="L3" s="235"/>
      <c r="M3" s="235"/>
      <c r="N3" s="235"/>
      <c r="O3" s="235"/>
      <c r="P3" s="235"/>
      <c r="Q3" s="235"/>
      <c r="R3" s="235"/>
      <c r="S3" s="235"/>
      <c r="T3" s="235"/>
      <c r="U3" s="235"/>
      <c r="V3" s="235"/>
      <c r="W3" s="235"/>
      <c r="X3" s="235"/>
      <c r="Y3" s="235"/>
      <c r="Z3" s="235"/>
      <c r="AA3" s="235"/>
      <c r="AB3" s="235"/>
      <c r="AJ3" s="1552"/>
      <c r="AK3" s="1552"/>
      <c r="AL3" s="1552"/>
      <c r="AM3" s="1552"/>
      <c r="AN3" s="1552"/>
      <c r="AO3" s="1552"/>
      <c r="AP3" s="1552"/>
      <c r="AQ3" s="1552"/>
      <c r="AR3" s="1552"/>
      <c r="AS3" s="1552"/>
      <c r="AT3" s="1552"/>
      <c r="AU3" s="1552"/>
      <c r="AV3" s="1552"/>
      <c r="AW3" s="1552"/>
      <c r="AX3" s="1552"/>
      <c r="AY3" s="1552"/>
      <c r="AZ3" s="1552"/>
      <c r="BA3" s="1552"/>
      <c r="BB3" s="1552"/>
    </row>
    <row r="4" spans="1:73" ht="15" customHeight="1" x14ac:dyDescent="0.4">
      <c r="A4" s="1452" t="s">
        <v>1115</v>
      </c>
      <c r="B4" s="1452"/>
      <c r="C4" s="1452"/>
      <c r="D4" s="1452"/>
      <c r="E4" s="1452"/>
      <c r="F4" s="1452"/>
      <c r="G4" s="1452"/>
      <c r="H4" s="1452"/>
      <c r="I4" s="1452"/>
      <c r="J4" s="1452"/>
      <c r="K4" s="1452"/>
      <c r="L4" s="1452"/>
      <c r="M4" s="1452"/>
      <c r="N4" s="1452"/>
      <c r="O4" s="1452"/>
      <c r="P4" s="1452"/>
      <c r="Q4" s="1452"/>
      <c r="R4" s="1452"/>
      <c r="S4" s="1452"/>
      <c r="T4" s="1452"/>
      <c r="U4" s="1452"/>
      <c r="V4" s="1452"/>
      <c r="W4" s="1452"/>
      <c r="X4" s="1452"/>
      <c r="Y4" s="1452"/>
      <c r="Z4" s="1452"/>
      <c r="AA4" s="1452"/>
      <c r="AB4" s="1452"/>
      <c r="AC4" s="1452"/>
      <c r="AD4" s="1452"/>
      <c r="AE4" s="1452"/>
      <c r="AF4" s="1452"/>
      <c r="AG4" s="1452"/>
      <c r="AH4" s="1452"/>
      <c r="AI4" s="1452"/>
      <c r="AJ4" s="1452"/>
      <c r="AK4" s="1452"/>
      <c r="AL4" s="1452"/>
      <c r="AM4" s="1452"/>
      <c r="AN4" s="1452"/>
      <c r="AO4" s="1452"/>
      <c r="AP4" s="1452"/>
      <c r="AQ4" s="1452"/>
      <c r="AR4" s="1452"/>
      <c r="AS4" s="1452"/>
      <c r="AT4" s="1452"/>
      <c r="AU4" s="1452"/>
      <c r="AV4" s="1452"/>
      <c r="AW4" s="1452"/>
      <c r="AX4" s="1452"/>
      <c r="AY4" s="1452"/>
      <c r="AZ4" s="1452"/>
      <c r="BA4" s="1452"/>
      <c r="BB4" s="1452"/>
      <c r="BC4" s="267"/>
      <c r="BD4" s="267"/>
      <c r="BE4" s="267"/>
    </row>
    <row r="5" spans="1:73" ht="15" customHeight="1" thickBot="1" x14ac:dyDescent="0.45">
      <c r="A5" s="1553" t="s">
        <v>270</v>
      </c>
      <c r="B5" s="1554"/>
      <c r="C5" s="1554"/>
      <c r="D5" s="1554"/>
      <c r="E5" s="1554"/>
      <c r="F5" s="1554"/>
      <c r="G5" s="1555"/>
      <c r="H5" s="1560" t="s">
        <v>1068</v>
      </c>
      <c r="I5" s="1560"/>
      <c r="J5" s="1560"/>
      <c r="K5" s="1560"/>
      <c r="L5" s="1560"/>
      <c r="M5" s="1560"/>
      <c r="N5" s="1561"/>
      <c r="O5" s="1560" t="s">
        <v>1069</v>
      </c>
      <c r="P5" s="1560"/>
      <c r="Q5" s="1560"/>
      <c r="R5" s="1560"/>
      <c r="S5" s="1560"/>
      <c r="T5" s="1560"/>
      <c r="U5" s="1560"/>
      <c r="V5" s="1562" t="s">
        <v>1070</v>
      </c>
      <c r="W5" s="1560"/>
      <c r="X5" s="1560"/>
      <c r="Y5" s="1560"/>
      <c r="Z5" s="1560"/>
      <c r="AA5" s="1560"/>
      <c r="AB5" s="1561"/>
      <c r="AC5" s="1560" t="s">
        <v>1071</v>
      </c>
      <c r="AD5" s="1560"/>
      <c r="AE5" s="1560"/>
      <c r="AF5" s="1560"/>
      <c r="AG5" s="1560"/>
      <c r="AH5" s="1560"/>
      <c r="AI5" s="1560"/>
      <c r="AJ5" s="1562" t="s">
        <v>1072</v>
      </c>
      <c r="AK5" s="1560"/>
      <c r="AL5" s="1561"/>
      <c r="AM5" s="1543" t="s">
        <v>1073</v>
      </c>
      <c r="AN5" s="1563"/>
      <c r="AO5" s="1564"/>
      <c r="AP5" s="1565" t="s">
        <v>271</v>
      </c>
      <c r="AQ5" s="1565"/>
      <c r="AR5" s="1565"/>
      <c r="AS5" s="1543"/>
      <c r="AT5" s="1543"/>
      <c r="AU5" s="1566" t="s">
        <v>272</v>
      </c>
      <c r="AV5" s="1566"/>
      <c r="AW5" s="1566"/>
      <c r="AX5" s="1543" t="s">
        <v>365</v>
      </c>
      <c r="AY5" s="1543"/>
      <c r="AZ5" s="1543"/>
      <c r="BA5" s="1543"/>
      <c r="BB5" s="1543"/>
      <c r="BC5" s="1543" t="s">
        <v>274</v>
      </c>
      <c r="BD5" s="1543"/>
      <c r="BE5" s="1543"/>
      <c r="BF5" s="1543"/>
      <c r="BG5" s="1543"/>
      <c r="BH5" s="1543"/>
      <c r="BI5" s="1543"/>
      <c r="BJ5" s="1543"/>
      <c r="BK5" s="1543"/>
      <c r="BL5" s="1543" t="s">
        <v>275</v>
      </c>
      <c r="BM5" s="1543"/>
      <c r="BN5" s="1543"/>
      <c r="BO5" s="1543"/>
      <c r="BP5" s="1543"/>
      <c r="BQ5" s="1543"/>
      <c r="BR5" s="1543"/>
      <c r="BS5" s="1543"/>
      <c r="BT5" s="1543"/>
    </row>
    <row r="6" spans="1:73" ht="15" customHeight="1" x14ac:dyDescent="0.4">
      <c r="A6" s="1556"/>
      <c r="B6" s="1557"/>
      <c r="C6" s="1557"/>
      <c r="D6" s="1557"/>
      <c r="E6" s="1557"/>
      <c r="F6" s="1557"/>
      <c r="G6" s="1557"/>
      <c r="H6" s="1544" t="s">
        <v>276</v>
      </c>
      <c r="I6" s="1528" t="s">
        <v>277</v>
      </c>
      <c r="J6" s="1528" t="s">
        <v>278</v>
      </c>
      <c r="K6" s="1528" t="s">
        <v>279</v>
      </c>
      <c r="L6" s="1528" t="s">
        <v>280</v>
      </c>
      <c r="M6" s="1528" t="s">
        <v>281</v>
      </c>
      <c r="N6" s="1539" t="s">
        <v>282</v>
      </c>
      <c r="O6" s="1541" t="s">
        <v>283</v>
      </c>
      <c r="P6" s="1528" t="s">
        <v>284</v>
      </c>
      <c r="Q6" s="1528" t="s">
        <v>285</v>
      </c>
      <c r="R6" s="1528" t="s">
        <v>286</v>
      </c>
      <c r="S6" s="1528" t="s">
        <v>287</v>
      </c>
      <c r="T6" s="1528" t="s">
        <v>288</v>
      </c>
      <c r="U6" s="1530" t="s">
        <v>289</v>
      </c>
      <c r="V6" s="1532" t="s">
        <v>290</v>
      </c>
      <c r="W6" s="1528" t="s">
        <v>291</v>
      </c>
      <c r="X6" s="1528" t="s">
        <v>292</v>
      </c>
      <c r="Y6" s="1528" t="s">
        <v>293</v>
      </c>
      <c r="Z6" s="1528" t="s">
        <v>294</v>
      </c>
      <c r="AA6" s="1528" t="s">
        <v>295</v>
      </c>
      <c r="AB6" s="1539" t="s">
        <v>296</v>
      </c>
      <c r="AC6" s="1541" t="s">
        <v>297</v>
      </c>
      <c r="AD6" s="1528" t="s">
        <v>298</v>
      </c>
      <c r="AE6" s="1528" t="s">
        <v>299</v>
      </c>
      <c r="AF6" s="1528" t="s">
        <v>300</v>
      </c>
      <c r="AG6" s="1528" t="s">
        <v>301</v>
      </c>
      <c r="AH6" s="1528" t="s">
        <v>302</v>
      </c>
      <c r="AI6" s="1530" t="s">
        <v>303</v>
      </c>
      <c r="AJ6" s="1532" t="s">
        <v>304</v>
      </c>
      <c r="AK6" s="1528" t="s">
        <v>305</v>
      </c>
      <c r="AL6" s="1536" t="s">
        <v>306</v>
      </c>
      <c r="AM6" s="1565"/>
      <c r="AN6" s="1563"/>
      <c r="AO6" s="1564"/>
      <c r="AP6" s="1565"/>
      <c r="AQ6" s="1565"/>
      <c r="AR6" s="1565"/>
      <c r="AS6" s="1543"/>
      <c r="AT6" s="1543"/>
      <c r="AU6" s="1567"/>
      <c r="AV6" s="1567"/>
      <c r="AW6" s="1567"/>
      <c r="AX6" s="1543"/>
      <c r="AY6" s="1543"/>
      <c r="AZ6" s="1543"/>
      <c r="BA6" s="1543"/>
      <c r="BB6" s="1543"/>
      <c r="BC6" s="1535" t="str">
        <f>AE20</f>
        <v>Ａ</v>
      </c>
      <c r="BD6" s="1526" t="str">
        <f>AE21</f>
        <v>Ｂ</v>
      </c>
      <c r="BE6" s="1527" t="str">
        <f>AE22</f>
        <v>Ｃ</v>
      </c>
      <c r="BF6" s="1526" t="str">
        <f>AM20</f>
        <v>Ｄ</v>
      </c>
      <c r="BG6" s="1526" t="str">
        <f>AM21</f>
        <v>Ｅ</v>
      </c>
      <c r="BH6" s="1526" t="str">
        <f>AM22</f>
        <v>Ｆ</v>
      </c>
      <c r="BI6" s="1526" t="str">
        <f>AU20</f>
        <v>Ｇ</v>
      </c>
      <c r="BJ6" s="1526" t="str">
        <f>AU21</f>
        <v>Ｈ</v>
      </c>
      <c r="BK6" s="1534" t="str">
        <f>AU22</f>
        <v>Ｉ</v>
      </c>
      <c r="BL6" s="1535" t="str">
        <f t="shared" ref="BL6:BT6" si="0">BC6</f>
        <v>Ａ</v>
      </c>
      <c r="BM6" s="1526" t="str">
        <f t="shared" si="0"/>
        <v>Ｂ</v>
      </c>
      <c r="BN6" s="1526" t="str">
        <f t="shared" si="0"/>
        <v>Ｃ</v>
      </c>
      <c r="BO6" s="1526" t="str">
        <f t="shared" si="0"/>
        <v>Ｄ</v>
      </c>
      <c r="BP6" s="1526" t="str">
        <f t="shared" si="0"/>
        <v>Ｅ</v>
      </c>
      <c r="BQ6" s="1526" t="str">
        <f t="shared" si="0"/>
        <v>Ｆ</v>
      </c>
      <c r="BR6" s="1526" t="str">
        <f t="shared" si="0"/>
        <v>Ｇ</v>
      </c>
      <c r="BS6" s="1526" t="str">
        <f t="shared" si="0"/>
        <v>Ｈ</v>
      </c>
      <c r="BT6" s="1534" t="str">
        <f t="shared" si="0"/>
        <v>Ｉ</v>
      </c>
      <c r="BU6" s="233" t="str">
        <f>AE20</f>
        <v>Ａ</v>
      </c>
    </row>
    <row r="7" spans="1:73" ht="15" customHeight="1" x14ac:dyDescent="0.4">
      <c r="A7" s="1556"/>
      <c r="B7" s="1557"/>
      <c r="C7" s="1557"/>
      <c r="D7" s="1557"/>
      <c r="E7" s="1557"/>
      <c r="F7" s="1557"/>
      <c r="G7" s="1557"/>
      <c r="H7" s="1545"/>
      <c r="I7" s="1529"/>
      <c r="J7" s="1529"/>
      <c r="K7" s="1529"/>
      <c r="L7" s="1529"/>
      <c r="M7" s="1529"/>
      <c r="N7" s="1540"/>
      <c r="O7" s="1542"/>
      <c r="P7" s="1529"/>
      <c r="Q7" s="1529"/>
      <c r="R7" s="1529"/>
      <c r="S7" s="1529"/>
      <c r="T7" s="1529"/>
      <c r="U7" s="1531"/>
      <c r="V7" s="1533"/>
      <c r="W7" s="1529"/>
      <c r="X7" s="1529"/>
      <c r="Y7" s="1529"/>
      <c r="Z7" s="1529"/>
      <c r="AA7" s="1529"/>
      <c r="AB7" s="1540"/>
      <c r="AC7" s="1542"/>
      <c r="AD7" s="1529"/>
      <c r="AE7" s="1529"/>
      <c r="AF7" s="1529"/>
      <c r="AG7" s="1529"/>
      <c r="AH7" s="1529"/>
      <c r="AI7" s="1531"/>
      <c r="AJ7" s="1533"/>
      <c r="AK7" s="1529"/>
      <c r="AL7" s="1537"/>
      <c r="AM7" s="1565"/>
      <c r="AN7" s="1563"/>
      <c r="AO7" s="1564"/>
      <c r="AP7" s="1565"/>
      <c r="AQ7" s="1565"/>
      <c r="AR7" s="1565"/>
      <c r="AS7" s="1543"/>
      <c r="AT7" s="1543"/>
      <c r="AU7" s="1546" t="s">
        <v>307</v>
      </c>
      <c r="AV7" s="1547"/>
      <c r="AW7" s="1548"/>
      <c r="AX7" s="1543"/>
      <c r="AY7" s="1543"/>
      <c r="AZ7" s="1543"/>
      <c r="BA7" s="1543"/>
      <c r="BB7" s="1543"/>
      <c r="BC7" s="1535"/>
      <c r="BD7" s="1526"/>
      <c r="BE7" s="1527"/>
      <c r="BF7" s="1526"/>
      <c r="BG7" s="1526"/>
      <c r="BH7" s="1526"/>
      <c r="BI7" s="1526"/>
      <c r="BJ7" s="1526"/>
      <c r="BK7" s="1534"/>
      <c r="BL7" s="1535"/>
      <c r="BM7" s="1526"/>
      <c r="BN7" s="1526"/>
      <c r="BO7" s="1526"/>
      <c r="BP7" s="1526"/>
      <c r="BQ7" s="1526"/>
      <c r="BR7" s="1526"/>
      <c r="BS7" s="1526"/>
      <c r="BT7" s="1534"/>
      <c r="BU7" s="233" t="str">
        <f>AE21</f>
        <v>Ｂ</v>
      </c>
    </row>
    <row r="8" spans="1:73" ht="15" customHeight="1" x14ac:dyDescent="0.4">
      <c r="A8" s="1558"/>
      <c r="B8" s="1559"/>
      <c r="C8" s="1559"/>
      <c r="D8" s="1559"/>
      <c r="E8" s="1559"/>
      <c r="F8" s="1559"/>
      <c r="G8" s="1559"/>
      <c r="H8" s="236" t="s">
        <v>38</v>
      </c>
      <c r="I8" s="237" t="s">
        <v>334</v>
      </c>
      <c r="J8" s="237" t="s">
        <v>335</v>
      </c>
      <c r="K8" s="237" t="s">
        <v>336</v>
      </c>
      <c r="L8" s="237" t="s">
        <v>337</v>
      </c>
      <c r="M8" s="237" t="s">
        <v>338</v>
      </c>
      <c r="N8" s="238" t="s">
        <v>339</v>
      </c>
      <c r="O8" s="239" t="s">
        <v>340</v>
      </c>
      <c r="P8" s="237" t="s">
        <v>334</v>
      </c>
      <c r="Q8" s="237" t="s">
        <v>335</v>
      </c>
      <c r="R8" s="237" t="s">
        <v>336</v>
      </c>
      <c r="S8" s="237" t="s">
        <v>337</v>
      </c>
      <c r="T8" s="237" t="s">
        <v>338</v>
      </c>
      <c r="U8" s="240" t="s">
        <v>339</v>
      </c>
      <c r="V8" s="241" t="s">
        <v>340</v>
      </c>
      <c r="W8" s="237" t="s">
        <v>334</v>
      </c>
      <c r="X8" s="237" t="s">
        <v>335</v>
      </c>
      <c r="Y8" s="237" t="s">
        <v>336</v>
      </c>
      <c r="Z8" s="237" t="s">
        <v>337</v>
      </c>
      <c r="AA8" s="237" t="s">
        <v>338</v>
      </c>
      <c r="AB8" s="238" t="s">
        <v>339</v>
      </c>
      <c r="AC8" s="239" t="s">
        <v>340</v>
      </c>
      <c r="AD8" s="237" t="s">
        <v>334</v>
      </c>
      <c r="AE8" s="237" t="s">
        <v>335</v>
      </c>
      <c r="AF8" s="237" t="s">
        <v>336</v>
      </c>
      <c r="AG8" s="237" t="s">
        <v>337</v>
      </c>
      <c r="AH8" s="237" t="s">
        <v>338</v>
      </c>
      <c r="AI8" s="240" t="s">
        <v>339</v>
      </c>
      <c r="AJ8" s="241" t="s">
        <v>340</v>
      </c>
      <c r="AK8" s="242" t="s">
        <v>334</v>
      </c>
      <c r="AL8" s="243" t="s">
        <v>335</v>
      </c>
      <c r="AM8" s="1565"/>
      <c r="AN8" s="1563"/>
      <c r="AO8" s="1564"/>
      <c r="AP8" s="1565"/>
      <c r="AQ8" s="1565"/>
      <c r="AR8" s="1565"/>
      <c r="AS8" s="1543"/>
      <c r="AT8" s="1543"/>
      <c r="AU8" s="1549"/>
      <c r="AV8" s="1550"/>
      <c r="AW8" s="1551"/>
      <c r="AX8" s="1543"/>
      <c r="AY8" s="1543"/>
      <c r="AZ8" s="1543"/>
      <c r="BA8" s="1543"/>
      <c r="BB8" s="1543"/>
      <c r="BC8" s="1535"/>
      <c r="BD8" s="1526"/>
      <c r="BE8" s="1527"/>
      <c r="BF8" s="1526"/>
      <c r="BG8" s="1526"/>
      <c r="BH8" s="1526"/>
      <c r="BI8" s="1526"/>
      <c r="BJ8" s="1526"/>
      <c r="BK8" s="1534"/>
      <c r="BL8" s="1535"/>
      <c r="BM8" s="1526"/>
      <c r="BN8" s="1526"/>
      <c r="BO8" s="1526"/>
      <c r="BP8" s="1526"/>
      <c r="BQ8" s="1526"/>
      <c r="BR8" s="1526"/>
      <c r="BS8" s="1526"/>
      <c r="BT8" s="1534"/>
      <c r="BU8" s="233" t="str">
        <f>AE22</f>
        <v>Ｃ</v>
      </c>
    </row>
    <row r="9" spans="1:73" ht="15" customHeight="1" x14ac:dyDescent="0.4">
      <c r="A9" s="244" t="s">
        <v>173</v>
      </c>
      <c r="B9" s="1508" t="s">
        <v>341</v>
      </c>
      <c r="C9" s="1508"/>
      <c r="D9" s="1508"/>
      <c r="E9" s="1508"/>
      <c r="F9" s="1508"/>
      <c r="G9" s="1509"/>
      <c r="H9" s="1538" t="s">
        <v>315</v>
      </c>
      <c r="I9" s="1489" t="s">
        <v>315</v>
      </c>
      <c r="J9" s="1489"/>
      <c r="K9" s="1489" t="s">
        <v>315</v>
      </c>
      <c r="L9" s="1489" t="s">
        <v>315</v>
      </c>
      <c r="M9" s="1489" t="s">
        <v>315</v>
      </c>
      <c r="N9" s="1524"/>
      <c r="O9" s="1491" t="s">
        <v>342</v>
      </c>
      <c r="P9" s="1489" t="s">
        <v>342</v>
      </c>
      <c r="Q9" s="1489"/>
      <c r="R9" s="1489" t="s">
        <v>342</v>
      </c>
      <c r="S9" s="1489" t="s">
        <v>342</v>
      </c>
      <c r="T9" s="1489" t="s">
        <v>342</v>
      </c>
      <c r="U9" s="1490"/>
      <c r="V9" s="1521" t="s">
        <v>342</v>
      </c>
      <c r="W9" s="1489" t="s">
        <v>342</v>
      </c>
      <c r="X9" s="1489"/>
      <c r="Y9" s="1489" t="s">
        <v>342</v>
      </c>
      <c r="Z9" s="1489" t="s">
        <v>342</v>
      </c>
      <c r="AA9" s="1489" t="s">
        <v>342</v>
      </c>
      <c r="AB9" s="1524"/>
      <c r="AC9" s="1491" t="s">
        <v>342</v>
      </c>
      <c r="AD9" s="1489" t="s">
        <v>342</v>
      </c>
      <c r="AE9" s="1489"/>
      <c r="AF9" s="1489" t="s">
        <v>342</v>
      </c>
      <c r="AG9" s="1489" t="s">
        <v>342</v>
      </c>
      <c r="AH9" s="1489" t="s">
        <v>342</v>
      </c>
      <c r="AI9" s="1490"/>
      <c r="AJ9" s="1521" t="s">
        <v>342</v>
      </c>
      <c r="AK9" s="1489" t="s">
        <v>342</v>
      </c>
      <c r="AL9" s="1514"/>
      <c r="AM9" s="1469">
        <f>SUM(BL9:BT10)</f>
        <v>176</v>
      </c>
      <c r="AN9" s="1467"/>
      <c r="AO9" s="1486"/>
      <c r="AP9" s="1494" t="s">
        <v>343</v>
      </c>
      <c r="AQ9" s="1495"/>
      <c r="AR9" s="1495"/>
      <c r="AS9" s="1495"/>
      <c r="AT9" s="1496"/>
      <c r="AU9" s="1500" t="s">
        <v>366</v>
      </c>
      <c r="AV9" s="1500"/>
      <c r="AW9" s="1500"/>
      <c r="AX9" s="1515" t="s">
        <v>344</v>
      </c>
      <c r="AY9" s="1516"/>
      <c r="AZ9" s="1516"/>
      <c r="BA9" s="1516"/>
      <c r="BB9" s="1517"/>
      <c r="BC9" s="1491">
        <f t="shared" ref="BC9:BK9" si="1">COUNTIF($H9:$AL10,BC$6)</f>
        <v>22</v>
      </c>
      <c r="BD9" s="1489">
        <f t="shared" si="1"/>
        <v>0</v>
      </c>
      <c r="BE9" s="1489">
        <f t="shared" si="1"/>
        <v>0</v>
      </c>
      <c r="BF9" s="1489">
        <f t="shared" si="1"/>
        <v>0</v>
      </c>
      <c r="BG9" s="1489">
        <f t="shared" si="1"/>
        <v>0</v>
      </c>
      <c r="BH9" s="1489">
        <f t="shared" si="1"/>
        <v>0</v>
      </c>
      <c r="BI9" s="1489">
        <f t="shared" si="1"/>
        <v>0</v>
      </c>
      <c r="BJ9" s="1489">
        <f t="shared" si="1"/>
        <v>0</v>
      </c>
      <c r="BK9" s="1490">
        <f t="shared" si="1"/>
        <v>0</v>
      </c>
      <c r="BL9" s="1491">
        <f t="shared" ref="BL9:BT9" si="2">BC9*BC$20*24</f>
        <v>176</v>
      </c>
      <c r="BM9" s="1489">
        <f t="shared" si="2"/>
        <v>0</v>
      </c>
      <c r="BN9" s="1489">
        <f t="shared" si="2"/>
        <v>0</v>
      </c>
      <c r="BO9" s="1489">
        <f t="shared" si="2"/>
        <v>0</v>
      </c>
      <c r="BP9" s="1489">
        <f t="shared" si="2"/>
        <v>0</v>
      </c>
      <c r="BQ9" s="1489">
        <f t="shared" si="2"/>
        <v>0</v>
      </c>
      <c r="BR9" s="1489">
        <f t="shared" si="2"/>
        <v>0</v>
      </c>
      <c r="BS9" s="1489">
        <f t="shared" si="2"/>
        <v>0</v>
      </c>
      <c r="BT9" s="1490">
        <f t="shared" si="2"/>
        <v>0</v>
      </c>
      <c r="BU9" s="233" t="str">
        <f>AM20</f>
        <v>Ｄ</v>
      </c>
    </row>
    <row r="10" spans="1:73" ht="15" customHeight="1" x14ac:dyDescent="0.4">
      <c r="A10" s="245" t="s">
        <v>183</v>
      </c>
      <c r="B10" s="1512" t="s">
        <v>345</v>
      </c>
      <c r="C10" s="1512"/>
      <c r="D10" s="1512"/>
      <c r="E10" s="1512"/>
      <c r="F10" s="1512"/>
      <c r="G10" s="1513"/>
      <c r="H10" s="1525"/>
      <c r="I10" s="1489"/>
      <c r="J10" s="1489"/>
      <c r="K10" s="1489"/>
      <c r="L10" s="1489"/>
      <c r="M10" s="1489"/>
      <c r="N10" s="1524"/>
      <c r="O10" s="1491"/>
      <c r="P10" s="1489"/>
      <c r="Q10" s="1489"/>
      <c r="R10" s="1489"/>
      <c r="S10" s="1489"/>
      <c r="T10" s="1489"/>
      <c r="U10" s="1490"/>
      <c r="V10" s="1521"/>
      <c r="W10" s="1489"/>
      <c r="X10" s="1489"/>
      <c r="Y10" s="1489"/>
      <c r="Z10" s="1489"/>
      <c r="AA10" s="1489"/>
      <c r="AB10" s="1524"/>
      <c r="AC10" s="1491"/>
      <c r="AD10" s="1489"/>
      <c r="AE10" s="1489"/>
      <c r="AF10" s="1489"/>
      <c r="AG10" s="1489"/>
      <c r="AH10" s="1489"/>
      <c r="AI10" s="1490"/>
      <c r="AJ10" s="1521"/>
      <c r="AK10" s="1489"/>
      <c r="AL10" s="1514"/>
      <c r="AM10" s="1469"/>
      <c r="AN10" s="1467"/>
      <c r="AO10" s="1486"/>
      <c r="AP10" s="1497"/>
      <c r="AQ10" s="1498"/>
      <c r="AR10" s="1498"/>
      <c r="AS10" s="1498"/>
      <c r="AT10" s="1499"/>
      <c r="AU10" s="1507" t="s">
        <v>1089</v>
      </c>
      <c r="AV10" s="1507"/>
      <c r="AW10" s="1507"/>
      <c r="AX10" s="1518"/>
      <c r="AY10" s="1519"/>
      <c r="AZ10" s="1519"/>
      <c r="BA10" s="1519"/>
      <c r="BB10" s="1520"/>
      <c r="BC10" s="1491"/>
      <c r="BD10" s="1489"/>
      <c r="BE10" s="1489"/>
      <c r="BF10" s="1489"/>
      <c r="BG10" s="1489"/>
      <c r="BH10" s="1489"/>
      <c r="BI10" s="1489"/>
      <c r="BJ10" s="1489"/>
      <c r="BK10" s="1490"/>
      <c r="BL10" s="1491"/>
      <c r="BM10" s="1489"/>
      <c r="BN10" s="1489"/>
      <c r="BO10" s="1489"/>
      <c r="BP10" s="1489"/>
      <c r="BQ10" s="1489"/>
      <c r="BR10" s="1489"/>
      <c r="BS10" s="1489"/>
      <c r="BT10" s="1490"/>
      <c r="BU10" s="233" t="str">
        <f>AM21</f>
        <v>Ｅ</v>
      </c>
    </row>
    <row r="11" spans="1:73" ht="15" customHeight="1" x14ac:dyDescent="0.4">
      <c r="A11" s="244" t="s">
        <v>173</v>
      </c>
      <c r="B11" s="1508" t="s">
        <v>346</v>
      </c>
      <c r="C11" s="1508"/>
      <c r="D11" s="1508"/>
      <c r="E11" s="1508"/>
      <c r="F11" s="1508"/>
      <c r="G11" s="1509"/>
      <c r="H11" s="1525"/>
      <c r="I11" s="1489" t="s">
        <v>315</v>
      </c>
      <c r="J11" s="1489" t="s">
        <v>315</v>
      </c>
      <c r="K11" s="1489" t="s">
        <v>315</v>
      </c>
      <c r="L11" s="1489"/>
      <c r="M11" s="1489" t="s">
        <v>315</v>
      </c>
      <c r="N11" s="1524" t="s">
        <v>315</v>
      </c>
      <c r="O11" s="1491"/>
      <c r="P11" s="1489" t="s">
        <v>342</v>
      </c>
      <c r="Q11" s="1489" t="s">
        <v>342</v>
      </c>
      <c r="R11" s="1489" t="s">
        <v>342</v>
      </c>
      <c r="S11" s="1489"/>
      <c r="T11" s="1489" t="s">
        <v>342</v>
      </c>
      <c r="U11" s="1490" t="s">
        <v>342</v>
      </c>
      <c r="V11" s="1521"/>
      <c r="W11" s="1489" t="s">
        <v>342</v>
      </c>
      <c r="X11" s="1489" t="s">
        <v>342</v>
      </c>
      <c r="Y11" s="1489" t="s">
        <v>342</v>
      </c>
      <c r="Z11" s="1489"/>
      <c r="AA11" s="1489" t="s">
        <v>342</v>
      </c>
      <c r="AB11" s="1524" t="s">
        <v>342</v>
      </c>
      <c r="AC11" s="1491"/>
      <c r="AD11" s="1489" t="s">
        <v>342</v>
      </c>
      <c r="AE11" s="1489" t="s">
        <v>342</v>
      </c>
      <c r="AF11" s="1489" t="s">
        <v>342</v>
      </c>
      <c r="AG11" s="1489"/>
      <c r="AH11" s="1489" t="s">
        <v>342</v>
      </c>
      <c r="AI11" s="1490" t="s">
        <v>342</v>
      </c>
      <c r="AJ11" s="1521"/>
      <c r="AK11" s="1489" t="s">
        <v>342</v>
      </c>
      <c r="AL11" s="1514" t="s">
        <v>342</v>
      </c>
      <c r="AM11" s="1469">
        <f>SUM(BL11:BT12)</f>
        <v>176</v>
      </c>
      <c r="AN11" s="1467"/>
      <c r="AO11" s="1486"/>
      <c r="AP11" s="1494" t="s">
        <v>343</v>
      </c>
      <c r="AQ11" s="1495"/>
      <c r="AR11" s="1495"/>
      <c r="AS11" s="1495"/>
      <c r="AT11" s="1496"/>
      <c r="AU11" s="1500" t="s">
        <v>366</v>
      </c>
      <c r="AV11" s="1500"/>
      <c r="AW11" s="1500"/>
      <c r="AX11" s="1515"/>
      <c r="AY11" s="1516"/>
      <c r="AZ11" s="1516"/>
      <c r="BA11" s="1516"/>
      <c r="BB11" s="1517"/>
      <c r="BC11" s="1491">
        <f t="shared" ref="BC11:BK11" si="3">COUNTIF($H11:$AL12,BC$6)</f>
        <v>22</v>
      </c>
      <c r="BD11" s="1489">
        <f t="shared" si="3"/>
        <v>0</v>
      </c>
      <c r="BE11" s="1489">
        <f t="shared" si="3"/>
        <v>0</v>
      </c>
      <c r="BF11" s="1489">
        <f t="shared" si="3"/>
        <v>0</v>
      </c>
      <c r="BG11" s="1489">
        <f t="shared" si="3"/>
        <v>0</v>
      </c>
      <c r="BH11" s="1489">
        <f t="shared" si="3"/>
        <v>0</v>
      </c>
      <c r="BI11" s="1489">
        <f t="shared" si="3"/>
        <v>0</v>
      </c>
      <c r="BJ11" s="1489">
        <f t="shared" si="3"/>
        <v>0</v>
      </c>
      <c r="BK11" s="1490">
        <f t="shared" si="3"/>
        <v>0</v>
      </c>
      <c r="BL11" s="1491">
        <f t="shared" ref="BL11:BT11" si="4">BC11*BC$20*24</f>
        <v>176</v>
      </c>
      <c r="BM11" s="1489">
        <f t="shared" si="4"/>
        <v>0</v>
      </c>
      <c r="BN11" s="1489">
        <f t="shared" si="4"/>
        <v>0</v>
      </c>
      <c r="BO11" s="1489">
        <f t="shared" si="4"/>
        <v>0</v>
      </c>
      <c r="BP11" s="1489">
        <f t="shared" si="4"/>
        <v>0</v>
      </c>
      <c r="BQ11" s="1489">
        <f t="shared" si="4"/>
        <v>0</v>
      </c>
      <c r="BR11" s="1489">
        <f t="shared" si="4"/>
        <v>0</v>
      </c>
      <c r="BS11" s="1489">
        <f t="shared" si="4"/>
        <v>0</v>
      </c>
      <c r="BT11" s="1490">
        <f t="shared" si="4"/>
        <v>0</v>
      </c>
      <c r="BU11" s="233" t="str">
        <f>AM22</f>
        <v>Ｆ</v>
      </c>
    </row>
    <row r="12" spans="1:73" ht="15" customHeight="1" x14ac:dyDescent="0.4">
      <c r="A12" s="245" t="s">
        <v>183</v>
      </c>
      <c r="B12" s="1512" t="s">
        <v>347</v>
      </c>
      <c r="C12" s="1512"/>
      <c r="D12" s="1512"/>
      <c r="E12" s="1512"/>
      <c r="F12" s="1512"/>
      <c r="G12" s="1513"/>
      <c r="H12" s="1525"/>
      <c r="I12" s="1489"/>
      <c r="J12" s="1489"/>
      <c r="K12" s="1489"/>
      <c r="L12" s="1489"/>
      <c r="M12" s="1489"/>
      <c r="N12" s="1524"/>
      <c r="O12" s="1491"/>
      <c r="P12" s="1489"/>
      <c r="Q12" s="1489"/>
      <c r="R12" s="1489"/>
      <c r="S12" s="1489"/>
      <c r="T12" s="1489"/>
      <c r="U12" s="1490"/>
      <c r="V12" s="1521"/>
      <c r="W12" s="1489"/>
      <c r="X12" s="1489"/>
      <c r="Y12" s="1489"/>
      <c r="Z12" s="1489"/>
      <c r="AA12" s="1489"/>
      <c r="AB12" s="1524"/>
      <c r="AC12" s="1491"/>
      <c r="AD12" s="1489"/>
      <c r="AE12" s="1489"/>
      <c r="AF12" s="1489"/>
      <c r="AG12" s="1489"/>
      <c r="AH12" s="1489"/>
      <c r="AI12" s="1490"/>
      <c r="AJ12" s="1521"/>
      <c r="AK12" s="1489"/>
      <c r="AL12" s="1514"/>
      <c r="AM12" s="1469"/>
      <c r="AN12" s="1467"/>
      <c r="AO12" s="1486"/>
      <c r="AP12" s="1497"/>
      <c r="AQ12" s="1498"/>
      <c r="AR12" s="1498"/>
      <c r="AS12" s="1498"/>
      <c r="AT12" s="1499"/>
      <c r="AU12" s="1507" t="s">
        <v>1089</v>
      </c>
      <c r="AV12" s="1507"/>
      <c r="AW12" s="1507"/>
      <c r="AX12" s="1518"/>
      <c r="AY12" s="1519"/>
      <c r="AZ12" s="1519"/>
      <c r="BA12" s="1519"/>
      <c r="BB12" s="1520"/>
      <c r="BC12" s="1491"/>
      <c r="BD12" s="1489"/>
      <c r="BE12" s="1489"/>
      <c r="BF12" s="1489"/>
      <c r="BG12" s="1489"/>
      <c r="BH12" s="1489"/>
      <c r="BI12" s="1489"/>
      <c r="BJ12" s="1489"/>
      <c r="BK12" s="1490"/>
      <c r="BL12" s="1491"/>
      <c r="BM12" s="1489"/>
      <c r="BN12" s="1489"/>
      <c r="BO12" s="1489"/>
      <c r="BP12" s="1489"/>
      <c r="BQ12" s="1489"/>
      <c r="BR12" s="1489"/>
      <c r="BS12" s="1489"/>
      <c r="BT12" s="1490"/>
      <c r="BU12" s="233" t="str">
        <f>AU20</f>
        <v>Ｇ</v>
      </c>
    </row>
    <row r="13" spans="1:73" ht="15" customHeight="1" x14ac:dyDescent="0.4">
      <c r="A13" s="244" t="s">
        <v>173</v>
      </c>
      <c r="B13" s="1508" t="s">
        <v>348</v>
      </c>
      <c r="C13" s="1508"/>
      <c r="D13" s="1508"/>
      <c r="E13" s="1508"/>
      <c r="F13" s="1508"/>
      <c r="G13" s="1509"/>
      <c r="H13" s="1525" t="s">
        <v>315</v>
      </c>
      <c r="I13" s="1489" t="s">
        <v>315</v>
      </c>
      <c r="J13" s="1489" t="s">
        <v>322</v>
      </c>
      <c r="K13" s="1489"/>
      <c r="L13" s="1489" t="s">
        <v>315</v>
      </c>
      <c r="M13" s="1489" t="s">
        <v>349</v>
      </c>
      <c r="N13" s="1524"/>
      <c r="O13" s="1491" t="s">
        <v>315</v>
      </c>
      <c r="P13" s="1489" t="s">
        <v>315</v>
      </c>
      <c r="Q13" s="1489" t="s">
        <v>322</v>
      </c>
      <c r="R13" s="1489"/>
      <c r="S13" s="1489" t="s">
        <v>315</v>
      </c>
      <c r="T13" s="1489" t="s">
        <v>349</v>
      </c>
      <c r="U13" s="1490"/>
      <c r="V13" s="1521" t="s">
        <v>315</v>
      </c>
      <c r="W13" s="1489" t="s">
        <v>315</v>
      </c>
      <c r="X13" s="1489" t="s">
        <v>322</v>
      </c>
      <c r="Y13" s="1489"/>
      <c r="Z13" s="1489" t="s">
        <v>315</v>
      </c>
      <c r="AA13" s="1489" t="s">
        <v>349</v>
      </c>
      <c r="AB13" s="1524"/>
      <c r="AC13" s="1491" t="s">
        <v>315</v>
      </c>
      <c r="AD13" s="1489" t="s">
        <v>315</v>
      </c>
      <c r="AE13" s="1489" t="s">
        <v>322</v>
      </c>
      <c r="AF13" s="1489"/>
      <c r="AG13" s="1489" t="s">
        <v>315</v>
      </c>
      <c r="AH13" s="1489" t="s">
        <v>349</v>
      </c>
      <c r="AI13" s="1490"/>
      <c r="AJ13" s="1521" t="s">
        <v>315</v>
      </c>
      <c r="AK13" s="1489" t="s">
        <v>315</v>
      </c>
      <c r="AL13" s="1514" t="s">
        <v>332</v>
      </c>
      <c r="AM13" s="1469">
        <f>SUM(BL13:BT14)</f>
        <v>184</v>
      </c>
      <c r="AN13" s="1467"/>
      <c r="AO13" s="1486"/>
      <c r="AP13" s="1494" t="s">
        <v>343</v>
      </c>
      <c r="AQ13" s="1495"/>
      <c r="AR13" s="1495"/>
      <c r="AS13" s="1495"/>
      <c r="AT13" s="1496"/>
      <c r="AU13" s="1500" t="s">
        <v>367</v>
      </c>
      <c r="AV13" s="1500"/>
      <c r="AW13" s="1500"/>
      <c r="AX13" s="1501"/>
      <c r="AY13" s="1502"/>
      <c r="AZ13" s="1502"/>
      <c r="BA13" s="1502"/>
      <c r="BB13" s="1503"/>
      <c r="BC13" s="1491">
        <f t="shared" ref="BC13:BK13" si="5">COUNTIF($H13:$AL14,BC$6)</f>
        <v>14</v>
      </c>
      <c r="BD13" s="1489">
        <f t="shared" si="5"/>
        <v>5</v>
      </c>
      <c r="BE13" s="1489">
        <f t="shared" si="5"/>
        <v>4</v>
      </c>
      <c r="BF13" s="1489">
        <f t="shared" si="5"/>
        <v>0</v>
      </c>
      <c r="BG13" s="1489">
        <f t="shared" si="5"/>
        <v>0</v>
      </c>
      <c r="BH13" s="1489">
        <f t="shared" si="5"/>
        <v>0</v>
      </c>
      <c r="BI13" s="1489">
        <f t="shared" si="5"/>
        <v>0</v>
      </c>
      <c r="BJ13" s="1489">
        <f t="shared" si="5"/>
        <v>0</v>
      </c>
      <c r="BK13" s="1490">
        <f t="shared" si="5"/>
        <v>0</v>
      </c>
      <c r="BL13" s="1491">
        <f t="shared" ref="BL13:BT13" si="6">BC13*BC$20*24</f>
        <v>112</v>
      </c>
      <c r="BM13" s="1489">
        <f t="shared" si="6"/>
        <v>40</v>
      </c>
      <c r="BN13" s="1489">
        <f t="shared" si="6"/>
        <v>32</v>
      </c>
      <c r="BO13" s="1489">
        <f t="shared" si="6"/>
        <v>0</v>
      </c>
      <c r="BP13" s="1489">
        <f t="shared" si="6"/>
        <v>0</v>
      </c>
      <c r="BQ13" s="1489">
        <f t="shared" si="6"/>
        <v>0</v>
      </c>
      <c r="BR13" s="1489">
        <f t="shared" si="6"/>
        <v>0</v>
      </c>
      <c r="BS13" s="1489">
        <f t="shared" si="6"/>
        <v>0</v>
      </c>
      <c r="BT13" s="1490">
        <f t="shared" si="6"/>
        <v>0</v>
      </c>
      <c r="BU13" s="233" t="str">
        <f>AU21</f>
        <v>Ｈ</v>
      </c>
    </row>
    <row r="14" spans="1:73" ht="15" customHeight="1" x14ac:dyDescent="0.4">
      <c r="A14" s="245" t="s">
        <v>183</v>
      </c>
      <c r="B14" s="1512" t="s">
        <v>350</v>
      </c>
      <c r="C14" s="1512"/>
      <c r="D14" s="1512"/>
      <c r="E14" s="1512"/>
      <c r="F14" s="1512"/>
      <c r="G14" s="1513"/>
      <c r="H14" s="1525"/>
      <c r="I14" s="1489"/>
      <c r="J14" s="1489"/>
      <c r="K14" s="1489"/>
      <c r="L14" s="1489"/>
      <c r="M14" s="1489"/>
      <c r="N14" s="1524"/>
      <c r="O14" s="1491"/>
      <c r="P14" s="1489"/>
      <c r="Q14" s="1489"/>
      <c r="R14" s="1489"/>
      <c r="S14" s="1489"/>
      <c r="T14" s="1489"/>
      <c r="U14" s="1490"/>
      <c r="V14" s="1521"/>
      <c r="W14" s="1489"/>
      <c r="X14" s="1489"/>
      <c r="Y14" s="1489"/>
      <c r="Z14" s="1489"/>
      <c r="AA14" s="1489"/>
      <c r="AB14" s="1524"/>
      <c r="AC14" s="1491"/>
      <c r="AD14" s="1489"/>
      <c r="AE14" s="1489"/>
      <c r="AF14" s="1489"/>
      <c r="AG14" s="1489"/>
      <c r="AH14" s="1489"/>
      <c r="AI14" s="1490"/>
      <c r="AJ14" s="1521"/>
      <c r="AK14" s="1489"/>
      <c r="AL14" s="1514"/>
      <c r="AM14" s="1469"/>
      <c r="AN14" s="1467"/>
      <c r="AO14" s="1486"/>
      <c r="AP14" s="1497"/>
      <c r="AQ14" s="1498"/>
      <c r="AR14" s="1498"/>
      <c r="AS14" s="1498"/>
      <c r="AT14" s="1499"/>
      <c r="AU14" s="1507" t="s">
        <v>1089</v>
      </c>
      <c r="AV14" s="1507"/>
      <c r="AW14" s="1507"/>
      <c r="AX14" s="1504"/>
      <c r="AY14" s="1505"/>
      <c r="AZ14" s="1505"/>
      <c r="BA14" s="1505"/>
      <c r="BB14" s="1506"/>
      <c r="BC14" s="1491"/>
      <c r="BD14" s="1489"/>
      <c r="BE14" s="1489"/>
      <c r="BF14" s="1489"/>
      <c r="BG14" s="1489"/>
      <c r="BH14" s="1489"/>
      <c r="BI14" s="1489"/>
      <c r="BJ14" s="1489"/>
      <c r="BK14" s="1490"/>
      <c r="BL14" s="1491"/>
      <c r="BM14" s="1489"/>
      <c r="BN14" s="1489"/>
      <c r="BO14" s="1489"/>
      <c r="BP14" s="1489"/>
      <c r="BQ14" s="1489"/>
      <c r="BR14" s="1489"/>
      <c r="BS14" s="1489"/>
      <c r="BT14" s="1490"/>
      <c r="BU14" s="233" t="str">
        <f>AU22</f>
        <v>Ｉ</v>
      </c>
    </row>
    <row r="15" spans="1:73" ht="15" customHeight="1" x14ac:dyDescent="0.4">
      <c r="A15" s="244" t="s">
        <v>173</v>
      </c>
      <c r="B15" s="1508" t="s">
        <v>348</v>
      </c>
      <c r="C15" s="1508"/>
      <c r="D15" s="1508"/>
      <c r="E15" s="1508"/>
      <c r="F15" s="1508"/>
      <c r="G15" s="1509"/>
      <c r="H15" s="1525" t="s">
        <v>315</v>
      </c>
      <c r="I15" s="1489"/>
      <c r="J15" s="1489" t="s">
        <v>351</v>
      </c>
      <c r="K15" s="1489" t="s">
        <v>352</v>
      </c>
      <c r="L15" s="1489"/>
      <c r="M15" s="1489" t="s">
        <v>342</v>
      </c>
      <c r="N15" s="1524"/>
      <c r="O15" s="1465" t="s">
        <v>353</v>
      </c>
      <c r="P15" s="1461" t="s">
        <v>354</v>
      </c>
      <c r="Q15" s="1461"/>
      <c r="R15" s="1461" t="s">
        <v>342</v>
      </c>
      <c r="S15" s="1461"/>
      <c r="T15" s="1461" t="s">
        <v>353</v>
      </c>
      <c r="U15" s="1463" t="s">
        <v>354</v>
      </c>
      <c r="V15" s="1522"/>
      <c r="W15" s="1461" t="s">
        <v>342</v>
      </c>
      <c r="X15" s="1461"/>
      <c r="Y15" s="1461" t="s">
        <v>353</v>
      </c>
      <c r="Z15" s="1461" t="s">
        <v>354</v>
      </c>
      <c r="AA15" s="1461"/>
      <c r="AB15" s="1463" t="s">
        <v>342</v>
      </c>
      <c r="AC15" s="1465"/>
      <c r="AD15" s="1461" t="s">
        <v>353</v>
      </c>
      <c r="AE15" s="1461" t="s">
        <v>354</v>
      </c>
      <c r="AF15" s="1461"/>
      <c r="AG15" s="1461" t="s">
        <v>342</v>
      </c>
      <c r="AH15" s="1461"/>
      <c r="AI15" s="1463" t="s">
        <v>353</v>
      </c>
      <c r="AJ15" s="1521" t="s">
        <v>354</v>
      </c>
      <c r="AK15" s="1489"/>
      <c r="AL15" s="1514" t="s">
        <v>315</v>
      </c>
      <c r="AM15" s="1469">
        <f>SUM(BL15:BT16)</f>
        <v>152</v>
      </c>
      <c r="AN15" s="1467"/>
      <c r="AO15" s="1486"/>
      <c r="AP15" s="1494" t="s">
        <v>355</v>
      </c>
      <c r="AQ15" s="1495"/>
      <c r="AR15" s="1495"/>
      <c r="AS15" s="1495"/>
      <c r="AT15" s="1496"/>
      <c r="AU15" s="1500" t="s">
        <v>367</v>
      </c>
      <c r="AV15" s="1500"/>
      <c r="AW15" s="1500"/>
      <c r="AX15" s="1515" t="s">
        <v>356</v>
      </c>
      <c r="AY15" s="1516"/>
      <c r="AZ15" s="1516"/>
      <c r="BA15" s="1516"/>
      <c r="BB15" s="1517"/>
      <c r="BC15" s="1491">
        <f t="shared" ref="BC15:BK15" si="7">COUNTIF($H15:$AL16,BC$6)</f>
        <v>7</v>
      </c>
      <c r="BD15" s="1489">
        <f t="shared" si="7"/>
        <v>0</v>
      </c>
      <c r="BE15" s="1489">
        <f t="shared" si="7"/>
        <v>0</v>
      </c>
      <c r="BF15" s="1489">
        <f t="shared" si="7"/>
        <v>6</v>
      </c>
      <c r="BG15" s="1489">
        <f t="shared" si="7"/>
        <v>6</v>
      </c>
      <c r="BH15" s="1489">
        <f t="shared" si="7"/>
        <v>0</v>
      </c>
      <c r="BI15" s="1489">
        <f t="shared" si="7"/>
        <v>0</v>
      </c>
      <c r="BJ15" s="1489">
        <f t="shared" si="7"/>
        <v>0</v>
      </c>
      <c r="BK15" s="1490">
        <f t="shared" si="7"/>
        <v>0</v>
      </c>
      <c r="BL15" s="1491">
        <f t="shared" ref="BL15:BT15" si="8">BC15*BC$20*24</f>
        <v>56</v>
      </c>
      <c r="BM15" s="1489">
        <f t="shared" si="8"/>
        <v>0</v>
      </c>
      <c r="BN15" s="1489">
        <f t="shared" si="8"/>
        <v>0</v>
      </c>
      <c r="BO15" s="1489">
        <f t="shared" si="8"/>
        <v>48</v>
      </c>
      <c r="BP15" s="1489">
        <f t="shared" si="8"/>
        <v>48</v>
      </c>
      <c r="BQ15" s="1489">
        <f t="shared" si="8"/>
        <v>0</v>
      </c>
      <c r="BR15" s="1489">
        <f t="shared" si="8"/>
        <v>0</v>
      </c>
      <c r="BS15" s="1489">
        <f t="shared" si="8"/>
        <v>0</v>
      </c>
      <c r="BT15" s="1490">
        <f t="shared" si="8"/>
        <v>0</v>
      </c>
    </row>
    <row r="16" spans="1:73" ht="15" customHeight="1" x14ac:dyDescent="0.4">
      <c r="A16" s="245" t="s">
        <v>183</v>
      </c>
      <c r="B16" s="1512" t="s">
        <v>357</v>
      </c>
      <c r="C16" s="1512"/>
      <c r="D16" s="1512"/>
      <c r="E16" s="1512"/>
      <c r="F16" s="1512"/>
      <c r="G16" s="1513"/>
      <c r="H16" s="1525"/>
      <c r="I16" s="1489"/>
      <c r="J16" s="1489"/>
      <c r="K16" s="1489"/>
      <c r="L16" s="1489"/>
      <c r="M16" s="1489"/>
      <c r="N16" s="1524"/>
      <c r="O16" s="1466"/>
      <c r="P16" s="1462"/>
      <c r="Q16" s="1462"/>
      <c r="R16" s="1462"/>
      <c r="S16" s="1462"/>
      <c r="T16" s="1462"/>
      <c r="U16" s="1464"/>
      <c r="V16" s="1523"/>
      <c r="W16" s="1462"/>
      <c r="X16" s="1462"/>
      <c r="Y16" s="1462"/>
      <c r="Z16" s="1462"/>
      <c r="AA16" s="1462"/>
      <c r="AB16" s="1464"/>
      <c r="AC16" s="1466"/>
      <c r="AD16" s="1462"/>
      <c r="AE16" s="1462"/>
      <c r="AF16" s="1462"/>
      <c r="AG16" s="1462"/>
      <c r="AH16" s="1462"/>
      <c r="AI16" s="1464"/>
      <c r="AJ16" s="1521"/>
      <c r="AK16" s="1489"/>
      <c r="AL16" s="1514"/>
      <c r="AM16" s="1469"/>
      <c r="AN16" s="1467"/>
      <c r="AO16" s="1486"/>
      <c r="AP16" s="1497"/>
      <c r="AQ16" s="1498"/>
      <c r="AR16" s="1498"/>
      <c r="AS16" s="1498"/>
      <c r="AT16" s="1499"/>
      <c r="AU16" s="1507" t="s">
        <v>1089</v>
      </c>
      <c r="AV16" s="1507"/>
      <c r="AW16" s="1507"/>
      <c r="AX16" s="1518"/>
      <c r="AY16" s="1519"/>
      <c r="AZ16" s="1519"/>
      <c r="BA16" s="1519"/>
      <c r="BB16" s="1520"/>
      <c r="BC16" s="1491"/>
      <c r="BD16" s="1489"/>
      <c r="BE16" s="1489"/>
      <c r="BF16" s="1489"/>
      <c r="BG16" s="1489"/>
      <c r="BH16" s="1489"/>
      <c r="BI16" s="1489"/>
      <c r="BJ16" s="1489"/>
      <c r="BK16" s="1490"/>
      <c r="BL16" s="1491"/>
      <c r="BM16" s="1489"/>
      <c r="BN16" s="1489"/>
      <c r="BO16" s="1489"/>
      <c r="BP16" s="1489"/>
      <c r="BQ16" s="1489"/>
      <c r="BR16" s="1489"/>
      <c r="BS16" s="1489"/>
      <c r="BT16" s="1490"/>
    </row>
    <row r="17" spans="1:87" ht="15" customHeight="1" x14ac:dyDescent="0.4">
      <c r="A17" s="244" t="s">
        <v>173</v>
      </c>
      <c r="B17" s="1508" t="s">
        <v>358</v>
      </c>
      <c r="C17" s="1508"/>
      <c r="D17" s="1508"/>
      <c r="E17" s="1508"/>
      <c r="F17" s="1508"/>
      <c r="G17" s="1509"/>
      <c r="H17" s="1510"/>
      <c r="I17" s="1461" t="s">
        <v>315</v>
      </c>
      <c r="J17" s="1461" t="s">
        <v>315</v>
      </c>
      <c r="K17" s="1461" t="s">
        <v>315</v>
      </c>
      <c r="L17" s="1461"/>
      <c r="M17" s="1461" t="s">
        <v>315</v>
      </c>
      <c r="N17" s="1463" t="s">
        <v>315</v>
      </c>
      <c r="O17" s="1465"/>
      <c r="P17" s="1461" t="s">
        <v>342</v>
      </c>
      <c r="Q17" s="1461" t="s">
        <v>342</v>
      </c>
      <c r="R17" s="1461" t="s">
        <v>342</v>
      </c>
      <c r="S17" s="1461"/>
      <c r="T17" s="1461" t="s">
        <v>342</v>
      </c>
      <c r="U17" s="1463" t="s">
        <v>342</v>
      </c>
      <c r="V17" s="1465"/>
      <c r="W17" s="1461" t="s">
        <v>342</v>
      </c>
      <c r="X17" s="1461" t="s">
        <v>342</v>
      </c>
      <c r="Y17" s="1461" t="s">
        <v>342</v>
      </c>
      <c r="Z17" s="1461"/>
      <c r="AA17" s="1461" t="s">
        <v>342</v>
      </c>
      <c r="AB17" s="1463" t="s">
        <v>342</v>
      </c>
      <c r="AC17" s="1465"/>
      <c r="AD17" s="1461" t="s">
        <v>342</v>
      </c>
      <c r="AE17" s="1461" t="s">
        <v>342</v>
      </c>
      <c r="AF17" s="1461" t="s">
        <v>342</v>
      </c>
      <c r="AG17" s="1461"/>
      <c r="AH17" s="1461" t="s">
        <v>342</v>
      </c>
      <c r="AI17" s="1463" t="s">
        <v>342</v>
      </c>
      <c r="AJ17" s="1465"/>
      <c r="AK17" s="1461" t="s">
        <v>315</v>
      </c>
      <c r="AL17" s="1492" t="s">
        <v>315</v>
      </c>
      <c r="AM17" s="1469">
        <f>SUM(BL17:BT18)</f>
        <v>176</v>
      </c>
      <c r="AN17" s="1467"/>
      <c r="AO17" s="1486"/>
      <c r="AP17" s="1494" t="s">
        <v>359</v>
      </c>
      <c r="AQ17" s="1495"/>
      <c r="AR17" s="1495"/>
      <c r="AS17" s="1495"/>
      <c r="AT17" s="1496"/>
      <c r="AU17" s="1500" t="s">
        <v>368</v>
      </c>
      <c r="AV17" s="1500"/>
      <c r="AW17" s="1500"/>
      <c r="AX17" s="1501"/>
      <c r="AY17" s="1502"/>
      <c r="AZ17" s="1502"/>
      <c r="BA17" s="1502"/>
      <c r="BB17" s="1503"/>
      <c r="BC17" s="1491">
        <f t="shared" ref="BC17:BK17" si="9">COUNTIF($H17:$AL18,BC$6)</f>
        <v>22</v>
      </c>
      <c r="BD17" s="1489">
        <f t="shared" si="9"/>
        <v>0</v>
      </c>
      <c r="BE17" s="1489">
        <f t="shared" si="9"/>
        <v>0</v>
      </c>
      <c r="BF17" s="1489">
        <f t="shared" si="9"/>
        <v>0</v>
      </c>
      <c r="BG17" s="1489">
        <f t="shared" si="9"/>
        <v>0</v>
      </c>
      <c r="BH17" s="1489">
        <f t="shared" si="9"/>
        <v>0</v>
      </c>
      <c r="BI17" s="1489">
        <f t="shared" si="9"/>
        <v>0</v>
      </c>
      <c r="BJ17" s="1489">
        <f t="shared" si="9"/>
        <v>0</v>
      </c>
      <c r="BK17" s="1490">
        <f t="shared" si="9"/>
        <v>0</v>
      </c>
      <c r="BL17" s="1491">
        <f t="shared" ref="BL17:BT17" si="10">BC17*BC$20*24</f>
        <v>176</v>
      </c>
      <c r="BM17" s="1489">
        <f t="shared" si="10"/>
        <v>0</v>
      </c>
      <c r="BN17" s="1489">
        <f t="shared" si="10"/>
        <v>0</v>
      </c>
      <c r="BO17" s="1489">
        <f t="shared" si="10"/>
        <v>0</v>
      </c>
      <c r="BP17" s="1489">
        <f t="shared" si="10"/>
        <v>0</v>
      </c>
      <c r="BQ17" s="1489">
        <f t="shared" si="10"/>
        <v>0</v>
      </c>
      <c r="BR17" s="1489">
        <f t="shared" si="10"/>
        <v>0</v>
      </c>
      <c r="BS17" s="1489">
        <f t="shared" si="10"/>
        <v>0</v>
      </c>
      <c r="BT17" s="1490">
        <f t="shared" si="10"/>
        <v>0</v>
      </c>
    </row>
    <row r="18" spans="1:87" ht="15" customHeight="1" x14ac:dyDescent="0.4">
      <c r="A18" s="245" t="s">
        <v>183</v>
      </c>
      <c r="B18" s="1512" t="s">
        <v>360</v>
      </c>
      <c r="C18" s="1512"/>
      <c r="D18" s="1512"/>
      <c r="E18" s="1512"/>
      <c r="F18" s="1512"/>
      <c r="G18" s="1513"/>
      <c r="H18" s="1511"/>
      <c r="I18" s="1462"/>
      <c r="J18" s="1462"/>
      <c r="K18" s="1462"/>
      <c r="L18" s="1462"/>
      <c r="M18" s="1462"/>
      <c r="N18" s="1464"/>
      <c r="O18" s="1466"/>
      <c r="P18" s="1462"/>
      <c r="Q18" s="1462"/>
      <c r="R18" s="1462"/>
      <c r="S18" s="1462"/>
      <c r="T18" s="1462"/>
      <c r="U18" s="1464"/>
      <c r="V18" s="1466"/>
      <c r="W18" s="1462"/>
      <c r="X18" s="1462"/>
      <c r="Y18" s="1462"/>
      <c r="Z18" s="1462"/>
      <c r="AA18" s="1462"/>
      <c r="AB18" s="1464"/>
      <c r="AC18" s="1466"/>
      <c r="AD18" s="1462"/>
      <c r="AE18" s="1462"/>
      <c r="AF18" s="1462"/>
      <c r="AG18" s="1462"/>
      <c r="AH18" s="1462"/>
      <c r="AI18" s="1464"/>
      <c r="AJ18" s="1466"/>
      <c r="AK18" s="1462"/>
      <c r="AL18" s="1493"/>
      <c r="AM18" s="1469"/>
      <c r="AN18" s="1467"/>
      <c r="AO18" s="1486"/>
      <c r="AP18" s="1497"/>
      <c r="AQ18" s="1498"/>
      <c r="AR18" s="1498"/>
      <c r="AS18" s="1498"/>
      <c r="AT18" s="1499"/>
      <c r="AU18" s="1507" t="s">
        <v>1089</v>
      </c>
      <c r="AV18" s="1507"/>
      <c r="AW18" s="1507"/>
      <c r="AX18" s="1504"/>
      <c r="AY18" s="1505"/>
      <c r="AZ18" s="1505"/>
      <c r="BA18" s="1505"/>
      <c r="BB18" s="1506"/>
      <c r="BC18" s="1491"/>
      <c r="BD18" s="1489"/>
      <c r="BE18" s="1489"/>
      <c r="BF18" s="1489"/>
      <c r="BG18" s="1489"/>
      <c r="BH18" s="1489"/>
      <c r="BI18" s="1489"/>
      <c r="BJ18" s="1489"/>
      <c r="BK18" s="1490"/>
      <c r="BL18" s="1491"/>
      <c r="BM18" s="1489"/>
      <c r="BN18" s="1489"/>
      <c r="BO18" s="1489"/>
      <c r="BP18" s="1489"/>
      <c r="BQ18" s="1489"/>
      <c r="BR18" s="1489"/>
      <c r="BS18" s="1489"/>
      <c r="BT18" s="1490"/>
    </row>
    <row r="19" spans="1:87" ht="20.100000000000001" customHeight="1" thickBot="1" x14ac:dyDescent="0.45">
      <c r="A19" s="1467" t="s">
        <v>310</v>
      </c>
      <c r="B19" s="1468"/>
      <c r="C19" s="1468"/>
      <c r="D19" s="1468"/>
      <c r="E19" s="1468"/>
      <c r="F19" s="1468"/>
      <c r="G19" s="1468"/>
      <c r="H19" s="246">
        <v>1</v>
      </c>
      <c r="I19" s="247">
        <v>2</v>
      </c>
      <c r="J19" s="247">
        <v>3</v>
      </c>
      <c r="K19" s="247">
        <v>4</v>
      </c>
      <c r="L19" s="247">
        <v>5</v>
      </c>
      <c r="M19" s="247">
        <v>6</v>
      </c>
      <c r="N19" s="248">
        <v>7</v>
      </c>
      <c r="O19" s="249">
        <v>8</v>
      </c>
      <c r="P19" s="247">
        <v>9</v>
      </c>
      <c r="Q19" s="247">
        <v>10</v>
      </c>
      <c r="R19" s="247">
        <v>11</v>
      </c>
      <c r="S19" s="247">
        <v>12</v>
      </c>
      <c r="T19" s="247">
        <v>13</v>
      </c>
      <c r="U19" s="250">
        <v>14</v>
      </c>
      <c r="V19" s="251">
        <v>15</v>
      </c>
      <c r="W19" s="247">
        <v>16</v>
      </c>
      <c r="X19" s="247">
        <v>17</v>
      </c>
      <c r="Y19" s="247">
        <v>18</v>
      </c>
      <c r="Z19" s="247">
        <v>19</v>
      </c>
      <c r="AA19" s="247">
        <v>20</v>
      </c>
      <c r="AB19" s="248">
        <v>21</v>
      </c>
      <c r="AC19" s="249">
        <v>22</v>
      </c>
      <c r="AD19" s="247">
        <v>23</v>
      </c>
      <c r="AE19" s="247">
        <v>24</v>
      </c>
      <c r="AF19" s="247">
        <v>25</v>
      </c>
      <c r="AG19" s="247">
        <v>26</v>
      </c>
      <c r="AH19" s="247">
        <v>27</v>
      </c>
      <c r="AI19" s="250">
        <v>28</v>
      </c>
      <c r="AJ19" s="251">
        <v>29</v>
      </c>
      <c r="AK19" s="247">
        <v>30</v>
      </c>
      <c r="AL19" s="252">
        <v>31</v>
      </c>
      <c r="AM19" s="1485" t="s">
        <v>194</v>
      </c>
      <c r="AN19" s="1467"/>
      <c r="AO19" s="1486"/>
      <c r="AP19" s="1469" t="s">
        <v>271</v>
      </c>
      <c r="AQ19" s="1469"/>
      <c r="AR19" s="1469"/>
      <c r="AS19" s="1487"/>
      <c r="AT19" s="1487"/>
      <c r="AU19" s="1487" t="s">
        <v>311</v>
      </c>
      <c r="AV19" s="1487"/>
      <c r="AW19" s="1487"/>
      <c r="AX19" s="1488" t="s">
        <v>191</v>
      </c>
      <c r="AY19" s="1488"/>
      <c r="AZ19" s="1488"/>
      <c r="BA19" s="1488"/>
      <c r="BB19" s="1488"/>
      <c r="BC19" s="1467" t="s">
        <v>274</v>
      </c>
      <c r="BD19" s="1468"/>
      <c r="BE19" s="1468"/>
      <c r="BF19" s="1468"/>
      <c r="BG19" s="1468"/>
      <c r="BH19" s="1468"/>
      <c r="BI19" s="1468"/>
      <c r="BJ19" s="1468"/>
      <c r="BK19" s="1469"/>
      <c r="BL19" s="1467" t="s">
        <v>312</v>
      </c>
      <c r="BM19" s="1468"/>
      <c r="BN19" s="1468"/>
      <c r="BO19" s="1468"/>
      <c r="BP19" s="1468"/>
      <c r="BQ19" s="1468"/>
      <c r="BR19" s="1468"/>
      <c r="BS19" s="1468"/>
      <c r="BT19" s="1469"/>
    </row>
    <row r="20" spans="1:87" ht="20.100000000000001" customHeight="1" x14ac:dyDescent="0.4">
      <c r="A20" s="235"/>
      <c r="B20" s="1470" t="s">
        <v>1107</v>
      </c>
      <c r="C20" s="1470"/>
      <c r="D20" s="1470"/>
      <c r="E20" s="1470"/>
      <c r="F20" s="1470"/>
      <c r="G20" s="1470"/>
      <c r="H20" s="1470"/>
      <c r="I20" s="1470"/>
      <c r="J20" s="1470"/>
      <c r="K20" s="1470"/>
      <c r="L20" s="1470"/>
      <c r="M20" s="1470"/>
      <c r="N20" s="1470"/>
      <c r="O20" s="1470"/>
      <c r="P20" s="1470"/>
      <c r="Q20" s="1470"/>
      <c r="R20" s="1470"/>
      <c r="S20" s="1470"/>
      <c r="T20" s="1470"/>
      <c r="U20" s="1470"/>
      <c r="V20" s="1470"/>
      <c r="W20" s="1470"/>
      <c r="X20" s="1470"/>
      <c r="Y20" s="1470"/>
      <c r="Z20" s="1471"/>
      <c r="AA20" s="1472" t="s">
        <v>314</v>
      </c>
      <c r="AB20" s="1473"/>
      <c r="AC20" s="1473"/>
      <c r="AD20" s="1474"/>
      <c r="AE20" s="253" t="s">
        <v>315</v>
      </c>
      <c r="AF20" s="254" t="s">
        <v>316</v>
      </c>
      <c r="AG20" s="1481">
        <v>0.375</v>
      </c>
      <c r="AH20" s="1482"/>
      <c r="AI20" s="255" t="s">
        <v>317</v>
      </c>
      <c r="AJ20" s="1483">
        <v>0.70833333333333337</v>
      </c>
      <c r="AK20" s="1484"/>
      <c r="AL20" s="256" t="s">
        <v>318</v>
      </c>
      <c r="AM20" s="253" t="s">
        <v>351</v>
      </c>
      <c r="AN20" s="254" t="s">
        <v>316</v>
      </c>
      <c r="AO20" s="1481">
        <v>0.66666666666666663</v>
      </c>
      <c r="AP20" s="1482"/>
      <c r="AQ20" s="257" t="s">
        <v>317</v>
      </c>
      <c r="AR20" s="1483">
        <v>1</v>
      </c>
      <c r="AS20" s="1484"/>
      <c r="AT20" s="256" t="s">
        <v>318</v>
      </c>
      <c r="AU20" s="253" t="s">
        <v>361</v>
      </c>
      <c r="AV20" s="254" t="s">
        <v>316</v>
      </c>
      <c r="AW20" s="1481"/>
      <c r="AX20" s="1482"/>
      <c r="AY20" s="257" t="s">
        <v>317</v>
      </c>
      <c r="AZ20" s="1483"/>
      <c r="BA20" s="1484"/>
      <c r="BB20" s="256" t="s">
        <v>318</v>
      </c>
      <c r="BC20" s="233">
        <f>AJ20-AG20</f>
        <v>0.33333333333333337</v>
      </c>
      <c r="BD20" s="233">
        <f>AJ21-AG21</f>
        <v>0.33333333333333331</v>
      </c>
      <c r="BE20" s="233">
        <f>AJ22-AG22</f>
        <v>0.33333333333333331</v>
      </c>
      <c r="BF20" s="233">
        <f>AR20-AO20</f>
        <v>0.33333333333333337</v>
      </c>
      <c r="BG20" s="233">
        <f>AR21-AO21</f>
        <v>0.33333333333333331</v>
      </c>
      <c r="BH20" s="233">
        <f>AR22-AO22</f>
        <v>0</v>
      </c>
      <c r="BI20" s="233">
        <f>AZ20-AW20</f>
        <v>0</v>
      </c>
      <c r="BJ20" s="233">
        <f>AZ21-AW21</f>
        <v>0</v>
      </c>
      <c r="BK20" s="233">
        <f>AZ22-AW22</f>
        <v>0</v>
      </c>
    </row>
    <row r="21" spans="1:87" ht="20.100000000000001" customHeight="1" x14ac:dyDescent="0.4">
      <c r="B21" s="1470"/>
      <c r="C21" s="1470"/>
      <c r="D21" s="1470"/>
      <c r="E21" s="1470"/>
      <c r="F21" s="1470"/>
      <c r="G21" s="1470"/>
      <c r="H21" s="1470"/>
      <c r="I21" s="1470"/>
      <c r="J21" s="1470"/>
      <c r="K21" s="1470"/>
      <c r="L21" s="1470"/>
      <c r="M21" s="1470"/>
      <c r="N21" s="1470"/>
      <c r="O21" s="1470"/>
      <c r="P21" s="1470"/>
      <c r="Q21" s="1470"/>
      <c r="R21" s="1470"/>
      <c r="S21" s="1470"/>
      <c r="T21" s="1470"/>
      <c r="U21" s="1470"/>
      <c r="V21" s="1470"/>
      <c r="W21" s="1470"/>
      <c r="X21" s="1470"/>
      <c r="Y21" s="1470"/>
      <c r="Z21" s="1471"/>
      <c r="AA21" s="1475"/>
      <c r="AB21" s="1476"/>
      <c r="AC21" s="1476"/>
      <c r="AD21" s="1477"/>
      <c r="AE21" s="258" t="s">
        <v>322</v>
      </c>
      <c r="AF21" s="259" t="s">
        <v>316</v>
      </c>
      <c r="AG21" s="1455">
        <v>0.33333333333333331</v>
      </c>
      <c r="AH21" s="1456"/>
      <c r="AI21" s="260" t="s">
        <v>317</v>
      </c>
      <c r="AJ21" s="1453">
        <v>0.66666666666666663</v>
      </c>
      <c r="AK21" s="1454"/>
      <c r="AL21" s="261" t="s">
        <v>318</v>
      </c>
      <c r="AM21" s="258" t="s">
        <v>352</v>
      </c>
      <c r="AN21" s="259" t="s">
        <v>316</v>
      </c>
      <c r="AO21" s="1455">
        <v>0</v>
      </c>
      <c r="AP21" s="1456"/>
      <c r="AQ21" s="260" t="s">
        <v>317</v>
      </c>
      <c r="AR21" s="1453">
        <v>0.33333333333333331</v>
      </c>
      <c r="AS21" s="1454"/>
      <c r="AT21" s="261" t="s">
        <v>318</v>
      </c>
      <c r="AU21" s="258" t="s">
        <v>362</v>
      </c>
      <c r="AV21" s="259" t="s">
        <v>316</v>
      </c>
      <c r="AW21" s="1455"/>
      <c r="AX21" s="1456"/>
      <c r="AY21" s="260" t="s">
        <v>317</v>
      </c>
      <c r="AZ21" s="1453"/>
      <c r="BA21" s="1454"/>
      <c r="BB21" s="261" t="s">
        <v>318</v>
      </c>
    </row>
    <row r="22" spans="1:87" ht="20.100000000000001" customHeight="1" x14ac:dyDescent="0.4">
      <c r="B22" s="1470"/>
      <c r="C22" s="1470"/>
      <c r="D22" s="1470"/>
      <c r="E22" s="1470"/>
      <c r="F22" s="1470"/>
      <c r="G22" s="1470"/>
      <c r="H22" s="1470"/>
      <c r="I22" s="1470"/>
      <c r="J22" s="1470"/>
      <c r="K22" s="1470"/>
      <c r="L22" s="1470"/>
      <c r="M22" s="1470"/>
      <c r="N22" s="1470"/>
      <c r="O22" s="1470"/>
      <c r="P22" s="1470"/>
      <c r="Q22" s="1470"/>
      <c r="R22" s="1470"/>
      <c r="S22" s="1470"/>
      <c r="T22" s="1470"/>
      <c r="U22" s="1470"/>
      <c r="V22" s="1470"/>
      <c r="W22" s="1470"/>
      <c r="X22" s="1470"/>
      <c r="Y22" s="1470"/>
      <c r="Z22" s="1471"/>
      <c r="AA22" s="1478"/>
      <c r="AB22" s="1479"/>
      <c r="AC22" s="1479"/>
      <c r="AD22" s="1480"/>
      <c r="AE22" s="262" t="s">
        <v>349</v>
      </c>
      <c r="AF22" s="263" t="s">
        <v>316</v>
      </c>
      <c r="AG22" s="1457">
        <v>0.41666666666666669</v>
      </c>
      <c r="AH22" s="1458"/>
      <c r="AI22" s="264" t="s">
        <v>317</v>
      </c>
      <c r="AJ22" s="1459">
        <v>0.75</v>
      </c>
      <c r="AK22" s="1460"/>
      <c r="AL22" s="265" t="s">
        <v>318</v>
      </c>
      <c r="AM22" s="262" t="s">
        <v>363</v>
      </c>
      <c r="AN22" s="263" t="s">
        <v>316</v>
      </c>
      <c r="AO22" s="1457"/>
      <c r="AP22" s="1458"/>
      <c r="AQ22" s="264" t="s">
        <v>317</v>
      </c>
      <c r="AR22" s="1459"/>
      <c r="AS22" s="1460"/>
      <c r="AT22" s="265" t="s">
        <v>318</v>
      </c>
      <c r="AU22" s="262" t="s">
        <v>364</v>
      </c>
      <c r="AV22" s="263" t="s">
        <v>316</v>
      </c>
      <c r="AW22" s="1457"/>
      <c r="AX22" s="1458"/>
      <c r="AY22" s="264" t="s">
        <v>317</v>
      </c>
      <c r="AZ22" s="1459"/>
      <c r="BA22" s="1460"/>
      <c r="BB22" s="265" t="s">
        <v>318</v>
      </c>
    </row>
    <row r="23" spans="1:87" ht="20.100000000000001" customHeight="1" x14ac:dyDescent="0.4">
      <c r="B23" s="1451" t="s">
        <v>1106</v>
      </c>
      <c r="C23" s="1451"/>
      <c r="D23" s="1451"/>
      <c r="E23" s="1451"/>
      <c r="F23" s="1451"/>
      <c r="G23" s="1451"/>
      <c r="H23" s="1451"/>
      <c r="I23" s="1451"/>
      <c r="J23" s="1451"/>
      <c r="K23" s="1451"/>
      <c r="L23" s="1451"/>
      <c r="M23" s="1451"/>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c r="AL23" s="1451"/>
      <c r="AM23" s="1451"/>
      <c r="AN23" s="1451"/>
      <c r="AO23" s="1451"/>
      <c r="AP23" s="1451"/>
      <c r="AQ23" s="1451"/>
      <c r="AR23" s="1451"/>
      <c r="AS23" s="1451"/>
      <c r="AT23" s="1451"/>
      <c r="AU23" s="1451"/>
      <c r="AV23" s="1451"/>
      <c r="AW23" s="1451"/>
      <c r="AX23" s="1451"/>
      <c r="AY23" s="1451"/>
      <c r="AZ23" s="1451"/>
      <c r="BA23" s="1451"/>
      <c r="BB23" s="1451"/>
    </row>
    <row r="24" spans="1:87" ht="20.100000000000001" customHeight="1" x14ac:dyDescent="0.4">
      <c r="B24" s="1451"/>
      <c r="C24" s="1451"/>
      <c r="D24" s="1451"/>
      <c r="E24" s="1451"/>
      <c r="F24" s="1451"/>
      <c r="G24" s="1451"/>
      <c r="H24" s="1451"/>
      <c r="I24" s="1451"/>
      <c r="J24" s="1451"/>
      <c r="K24" s="1451"/>
      <c r="L24" s="1451"/>
      <c r="M24" s="1451"/>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c r="AL24" s="1451"/>
      <c r="AM24" s="1451"/>
      <c r="AN24" s="1451"/>
      <c r="AO24" s="1451"/>
      <c r="AP24" s="1451"/>
      <c r="AQ24" s="1451"/>
      <c r="AR24" s="1451"/>
      <c r="AS24" s="1451"/>
      <c r="AT24" s="1451"/>
      <c r="AU24" s="1451"/>
      <c r="AV24" s="1451"/>
      <c r="AW24" s="1451"/>
      <c r="AX24" s="1451"/>
      <c r="AY24" s="1451"/>
      <c r="AZ24" s="1451"/>
      <c r="BA24" s="1451"/>
      <c r="BB24" s="1451"/>
    </row>
    <row r="25" spans="1:87" ht="20.100000000000001" customHeight="1" x14ac:dyDescent="0.4">
      <c r="A25" s="621"/>
      <c r="B25" s="1451"/>
      <c r="C25" s="1451"/>
      <c r="D25" s="1451"/>
      <c r="E25" s="1451"/>
      <c r="F25" s="1451"/>
      <c r="G25" s="1451"/>
      <c r="H25" s="1451"/>
      <c r="I25" s="1451"/>
      <c r="J25" s="1451"/>
      <c r="K25" s="1451"/>
      <c r="L25" s="1451"/>
      <c r="M25" s="1451"/>
      <c r="N25" s="1451"/>
      <c r="O25" s="1451"/>
      <c r="P25" s="1451"/>
      <c r="Q25" s="1451"/>
      <c r="R25" s="1451"/>
      <c r="S25" s="1451"/>
      <c r="T25" s="1451"/>
      <c r="U25" s="1451"/>
      <c r="V25" s="1451"/>
      <c r="W25" s="1451"/>
      <c r="X25" s="1451"/>
      <c r="Y25" s="1451"/>
      <c r="Z25" s="1451"/>
      <c r="AA25" s="1451"/>
      <c r="AB25" s="1451"/>
      <c r="AC25" s="1451"/>
      <c r="AD25" s="1451"/>
      <c r="AE25" s="1451"/>
      <c r="AF25" s="1451"/>
      <c r="AG25" s="1451"/>
      <c r="AH25" s="1451"/>
      <c r="AI25" s="1451"/>
      <c r="AJ25" s="1451"/>
      <c r="AK25" s="1451"/>
      <c r="AL25" s="1451"/>
      <c r="AM25" s="1451"/>
      <c r="AN25" s="1451"/>
      <c r="AO25" s="1451"/>
      <c r="AP25" s="1451"/>
      <c r="AQ25" s="1451"/>
      <c r="AR25" s="1451"/>
      <c r="AS25" s="1451"/>
      <c r="AT25" s="1451"/>
      <c r="AU25" s="1451"/>
      <c r="AV25" s="1451"/>
      <c r="AW25" s="1451"/>
      <c r="AX25" s="1451"/>
      <c r="AY25" s="1451"/>
      <c r="AZ25" s="1451"/>
      <c r="BA25" s="1451"/>
      <c r="BB25" s="1451"/>
      <c r="BC25" s="621"/>
      <c r="BD25" s="621"/>
      <c r="BE25" s="621"/>
      <c r="BF25" s="621"/>
      <c r="BG25" s="621"/>
      <c r="BH25" s="621"/>
      <c r="BI25" s="621"/>
      <c r="BJ25" s="621"/>
      <c r="BK25" s="621"/>
      <c r="BL25" s="621"/>
      <c r="BM25" s="621"/>
      <c r="BN25" s="621"/>
      <c r="BO25" s="621"/>
      <c r="BP25" s="621"/>
      <c r="BQ25" s="621"/>
      <c r="BR25" s="621"/>
      <c r="BS25" s="621"/>
      <c r="BT25" s="621"/>
      <c r="BU25" s="621"/>
      <c r="BV25" s="621"/>
      <c r="BW25" s="621"/>
      <c r="BX25" s="621"/>
      <c r="BY25" s="621"/>
      <c r="BZ25" s="621"/>
      <c r="CA25" s="621"/>
      <c r="CB25" s="621"/>
      <c r="CC25" s="621"/>
      <c r="CD25" s="621"/>
      <c r="CE25" s="621"/>
      <c r="CF25" s="621"/>
      <c r="CG25" s="621"/>
      <c r="CH25" s="621"/>
      <c r="CI25" s="621"/>
    </row>
    <row r="26" spans="1:87" ht="20.100000000000001" customHeight="1" x14ac:dyDescent="0.4">
      <c r="A26" s="621"/>
      <c r="B26" s="1451"/>
      <c r="C26" s="1451"/>
      <c r="D26" s="1451"/>
      <c r="E26" s="1451"/>
      <c r="F26" s="1451"/>
      <c r="G26" s="1451"/>
      <c r="H26" s="1451"/>
      <c r="I26" s="1451"/>
      <c r="J26" s="1451"/>
      <c r="K26" s="1451"/>
      <c r="L26" s="1451"/>
      <c r="M26" s="1451"/>
      <c r="N26" s="1451"/>
      <c r="O26" s="1451"/>
      <c r="P26" s="1451"/>
      <c r="Q26" s="1451"/>
      <c r="R26" s="1451"/>
      <c r="S26" s="1451"/>
      <c r="T26" s="1451"/>
      <c r="U26" s="1451"/>
      <c r="V26" s="1451"/>
      <c r="W26" s="1451"/>
      <c r="X26" s="1451"/>
      <c r="Y26" s="1451"/>
      <c r="Z26" s="1451"/>
      <c r="AA26" s="1451"/>
      <c r="AB26" s="1451"/>
      <c r="AC26" s="1451"/>
      <c r="AD26" s="1451"/>
      <c r="AE26" s="1451"/>
      <c r="AF26" s="1451"/>
      <c r="AG26" s="1451"/>
      <c r="AH26" s="1451"/>
      <c r="AI26" s="1451"/>
      <c r="AJ26" s="1451"/>
      <c r="AK26" s="1451"/>
      <c r="AL26" s="1451"/>
      <c r="AM26" s="1451"/>
      <c r="AN26" s="1451"/>
      <c r="AO26" s="1451"/>
      <c r="AP26" s="1451"/>
      <c r="AQ26" s="1451"/>
      <c r="AR26" s="1451"/>
      <c r="AS26" s="1451"/>
      <c r="AT26" s="1451"/>
      <c r="AU26" s="1451"/>
      <c r="AV26" s="1451"/>
      <c r="AW26" s="1451"/>
      <c r="AX26" s="1451"/>
      <c r="AY26" s="1451"/>
      <c r="AZ26" s="1451"/>
      <c r="BA26" s="1451"/>
      <c r="BB26" s="1451"/>
      <c r="BC26" s="621"/>
      <c r="BD26" s="621"/>
      <c r="BE26" s="621"/>
      <c r="BF26" s="621"/>
      <c r="BG26" s="621"/>
      <c r="BH26" s="621"/>
      <c r="BI26" s="621"/>
      <c r="BJ26" s="621"/>
      <c r="BK26" s="621"/>
      <c r="BL26" s="621"/>
      <c r="BM26" s="621"/>
      <c r="BN26" s="621"/>
      <c r="BO26" s="621"/>
      <c r="BP26" s="621"/>
      <c r="BQ26" s="621"/>
      <c r="BR26" s="621"/>
      <c r="BS26" s="621"/>
      <c r="BT26" s="621"/>
      <c r="BU26" s="621"/>
      <c r="BV26" s="621"/>
      <c r="BW26" s="621"/>
      <c r="BX26" s="621"/>
      <c r="BY26" s="621"/>
      <c r="BZ26" s="621"/>
      <c r="CA26" s="621"/>
      <c r="CB26" s="621"/>
      <c r="CC26" s="621"/>
      <c r="CD26" s="621"/>
      <c r="CE26" s="621"/>
      <c r="CF26" s="621"/>
      <c r="CG26" s="621"/>
      <c r="CH26" s="621"/>
      <c r="CI26" s="621"/>
    </row>
    <row r="27" spans="1:87" ht="20.100000000000001" customHeight="1" x14ac:dyDescent="0.4">
      <c r="B27" s="1451"/>
      <c r="C27" s="1451"/>
      <c r="D27" s="1451"/>
      <c r="E27" s="1451"/>
      <c r="F27" s="1451"/>
      <c r="G27" s="1451"/>
      <c r="H27" s="1451"/>
      <c r="I27" s="1451"/>
      <c r="J27" s="1451"/>
      <c r="K27" s="1451"/>
      <c r="L27" s="1451"/>
      <c r="M27" s="1451"/>
      <c r="N27" s="1451"/>
      <c r="O27" s="1451"/>
      <c r="P27" s="1451"/>
      <c r="Q27" s="1451"/>
      <c r="R27" s="1451"/>
      <c r="S27" s="1451"/>
      <c r="T27" s="1451"/>
      <c r="U27" s="1451"/>
      <c r="V27" s="1451"/>
      <c r="W27" s="1451"/>
      <c r="X27" s="1451"/>
      <c r="Y27" s="1451"/>
      <c r="Z27" s="1451"/>
      <c r="AA27" s="1451"/>
      <c r="AB27" s="1451"/>
      <c r="AC27" s="1451"/>
      <c r="AD27" s="1451"/>
      <c r="AE27" s="1451"/>
      <c r="AF27" s="1451"/>
      <c r="AG27" s="1451"/>
      <c r="AH27" s="1451"/>
      <c r="AI27" s="1451"/>
      <c r="AJ27" s="1451"/>
      <c r="AK27" s="1451"/>
      <c r="AL27" s="1451"/>
      <c r="AM27" s="1451"/>
      <c r="AN27" s="1451"/>
      <c r="AO27" s="1451"/>
      <c r="AP27" s="1451"/>
      <c r="AQ27" s="1451"/>
      <c r="AR27" s="1451"/>
      <c r="AS27" s="1451"/>
      <c r="AT27" s="1451"/>
      <c r="AU27" s="1451"/>
      <c r="AV27" s="1451"/>
      <c r="AW27" s="1451"/>
      <c r="AX27" s="1451"/>
      <c r="AY27" s="1451"/>
      <c r="AZ27" s="1451"/>
      <c r="BA27" s="1451"/>
      <c r="BB27" s="1451"/>
    </row>
    <row r="28" spans="1:87" ht="20.100000000000001" customHeight="1" x14ac:dyDescent="0.4">
      <c r="B28" s="1451"/>
      <c r="C28" s="1451"/>
      <c r="D28" s="1451"/>
      <c r="E28" s="1451"/>
      <c r="F28" s="1451"/>
      <c r="G28" s="1451"/>
      <c r="H28" s="1451"/>
      <c r="I28" s="1451"/>
      <c r="J28" s="1451"/>
      <c r="K28" s="1451"/>
      <c r="L28" s="1451"/>
      <c r="M28" s="1451"/>
      <c r="N28" s="1451"/>
      <c r="O28" s="1451"/>
      <c r="P28" s="1451"/>
      <c r="Q28" s="1451"/>
      <c r="R28" s="1451"/>
      <c r="S28" s="1451"/>
      <c r="T28" s="1451"/>
      <c r="U28" s="1451"/>
      <c r="V28" s="1451"/>
      <c r="W28" s="1451"/>
      <c r="X28" s="1451"/>
      <c r="Y28" s="1451"/>
      <c r="Z28" s="1451"/>
      <c r="AA28" s="1451"/>
      <c r="AB28" s="1451"/>
      <c r="AC28" s="1451"/>
      <c r="AD28" s="1451"/>
      <c r="AE28" s="1451"/>
      <c r="AF28" s="1451"/>
      <c r="AG28" s="1451"/>
      <c r="AH28" s="1451"/>
      <c r="AI28" s="1451"/>
      <c r="AJ28" s="1451"/>
      <c r="AK28" s="1451"/>
      <c r="AL28" s="1451"/>
      <c r="AM28" s="1451"/>
      <c r="AN28" s="1451"/>
      <c r="AO28" s="1451"/>
      <c r="AP28" s="1451"/>
      <c r="AQ28" s="1451"/>
      <c r="AR28" s="1451"/>
      <c r="AS28" s="1451"/>
      <c r="AT28" s="1451"/>
      <c r="AU28" s="1451"/>
      <c r="AV28" s="1451"/>
      <c r="AW28" s="1451"/>
      <c r="AX28" s="1451"/>
      <c r="AY28" s="1451"/>
      <c r="AZ28" s="1451"/>
      <c r="BA28" s="1451"/>
      <c r="BB28" s="1451"/>
    </row>
    <row r="29" spans="1:87" ht="20.100000000000001" customHeight="1" x14ac:dyDescent="0.4">
      <c r="B29" s="1451"/>
      <c r="C29" s="1451"/>
      <c r="D29" s="1451"/>
      <c r="E29" s="1451"/>
      <c r="F29" s="1451"/>
      <c r="G29" s="1451"/>
      <c r="H29" s="1451"/>
      <c r="I29" s="1451"/>
      <c r="J29" s="1451"/>
      <c r="K29" s="1451"/>
      <c r="L29" s="1451"/>
      <c r="M29" s="1451"/>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c r="AL29" s="1451"/>
      <c r="AM29" s="1451"/>
      <c r="AN29" s="1451"/>
      <c r="AO29" s="1451"/>
      <c r="AP29" s="1451"/>
      <c r="AQ29" s="1451"/>
      <c r="AR29" s="1451"/>
      <c r="AS29" s="1451"/>
      <c r="AT29" s="1451"/>
      <c r="AU29" s="1451"/>
      <c r="AV29" s="1451"/>
      <c r="AW29" s="1451"/>
      <c r="AX29" s="1451"/>
      <c r="AY29" s="1451"/>
      <c r="AZ29" s="1451"/>
      <c r="BA29" s="1451"/>
      <c r="BB29" s="1451"/>
    </row>
    <row r="30" spans="1:87" ht="20.100000000000001" customHeight="1" x14ac:dyDescent="0.4">
      <c r="B30" s="1451"/>
      <c r="C30" s="1451"/>
      <c r="D30" s="1451"/>
      <c r="E30" s="1451"/>
      <c r="F30" s="1451"/>
      <c r="G30" s="1451"/>
      <c r="H30" s="1451"/>
      <c r="I30" s="1451"/>
      <c r="J30" s="1451"/>
      <c r="K30" s="145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1451"/>
      <c r="AH30" s="1451"/>
      <c r="AI30" s="1451"/>
      <c r="AJ30" s="1451"/>
      <c r="AK30" s="1451"/>
      <c r="AL30" s="1451"/>
      <c r="AM30" s="1451"/>
      <c r="AN30" s="1451"/>
      <c r="AO30" s="1451"/>
      <c r="AP30" s="1451"/>
      <c r="AQ30" s="1451"/>
      <c r="AR30" s="1451"/>
      <c r="AS30" s="1451"/>
      <c r="AT30" s="1451"/>
      <c r="AU30" s="1451"/>
      <c r="AV30" s="1451"/>
      <c r="AW30" s="1451"/>
      <c r="AX30" s="1451"/>
      <c r="AY30" s="1451"/>
      <c r="AZ30" s="1451"/>
      <c r="BA30" s="1451"/>
      <c r="BB30" s="1451"/>
    </row>
    <row r="31" spans="1:87" ht="20.100000000000001" customHeight="1" x14ac:dyDescent="0.4">
      <c r="B31" s="1451"/>
      <c r="C31" s="1451"/>
      <c r="D31" s="1451"/>
      <c r="E31" s="1451"/>
      <c r="F31" s="1451"/>
      <c r="G31" s="1451"/>
      <c r="H31" s="1451"/>
      <c r="I31" s="1451"/>
      <c r="J31" s="1451"/>
      <c r="K31" s="1451"/>
      <c r="L31" s="1451"/>
      <c r="M31" s="1451"/>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1"/>
      <c r="AL31" s="1451"/>
      <c r="AM31" s="1451"/>
      <c r="AN31" s="1451"/>
      <c r="AO31" s="1451"/>
      <c r="AP31" s="1451"/>
      <c r="AQ31" s="1451"/>
      <c r="AR31" s="1451"/>
      <c r="AS31" s="1451"/>
      <c r="AT31" s="1451"/>
      <c r="AU31" s="1451"/>
      <c r="AV31" s="1451"/>
      <c r="AW31" s="1451"/>
      <c r="AX31" s="1451"/>
      <c r="AY31" s="1451"/>
      <c r="AZ31" s="1451"/>
      <c r="BA31" s="1451"/>
      <c r="BB31" s="1451"/>
    </row>
    <row r="32" spans="1:87" ht="20.100000000000001" customHeight="1" x14ac:dyDescent="0.4">
      <c r="B32" s="1451"/>
      <c r="C32" s="1451"/>
      <c r="D32" s="1451"/>
      <c r="E32" s="1451"/>
      <c r="F32" s="1451"/>
      <c r="G32" s="1451"/>
      <c r="H32" s="1451"/>
      <c r="I32" s="1451"/>
      <c r="J32" s="1451"/>
      <c r="K32" s="1451"/>
      <c r="L32" s="1451"/>
      <c r="M32" s="1451"/>
      <c r="N32" s="1451"/>
      <c r="O32" s="1451"/>
      <c r="P32" s="1451"/>
      <c r="Q32" s="1451"/>
      <c r="R32" s="1451"/>
      <c r="S32" s="1451"/>
      <c r="T32" s="1451"/>
      <c r="U32" s="1451"/>
      <c r="V32" s="1451"/>
      <c r="W32" s="1451"/>
      <c r="X32" s="1451"/>
      <c r="Y32" s="1451"/>
      <c r="Z32" s="1451"/>
      <c r="AA32" s="1451"/>
      <c r="AB32" s="1451"/>
      <c r="AC32" s="1451"/>
      <c r="AD32" s="1451"/>
      <c r="AE32" s="1451"/>
      <c r="AF32" s="1451"/>
      <c r="AG32" s="1451"/>
      <c r="AH32" s="1451"/>
      <c r="AI32" s="1451"/>
      <c r="AJ32" s="1451"/>
      <c r="AK32" s="1451"/>
      <c r="AL32" s="1451"/>
      <c r="AM32" s="1451"/>
      <c r="AN32" s="1451"/>
      <c r="AO32" s="1451"/>
      <c r="AP32" s="1451"/>
      <c r="AQ32" s="1451"/>
      <c r="AR32" s="1451"/>
      <c r="AS32" s="1451"/>
      <c r="AT32" s="1451"/>
      <c r="AU32" s="1451"/>
      <c r="AV32" s="1451"/>
      <c r="AW32" s="1451"/>
      <c r="AX32" s="1451"/>
      <c r="AY32" s="1451"/>
      <c r="AZ32" s="1451"/>
      <c r="BA32" s="1451"/>
      <c r="BB32" s="1451"/>
    </row>
    <row r="33" spans="1:97" ht="20.100000000000001" customHeight="1" x14ac:dyDescent="0.4">
      <c r="B33" s="1451"/>
      <c r="C33" s="1451"/>
      <c r="D33" s="1451"/>
      <c r="E33" s="1451"/>
      <c r="F33" s="1451"/>
      <c r="G33" s="1451"/>
      <c r="H33" s="1451"/>
      <c r="I33" s="1451"/>
      <c r="J33" s="1451"/>
      <c r="K33" s="1451"/>
      <c r="L33" s="1451"/>
      <c r="M33" s="1451"/>
      <c r="N33" s="1451"/>
      <c r="O33" s="1451"/>
      <c r="P33" s="1451"/>
      <c r="Q33" s="1451"/>
      <c r="R33" s="1451"/>
      <c r="S33" s="1451"/>
      <c r="T33" s="1451"/>
      <c r="U33" s="1451"/>
      <c r="V33" s="1451"/>
      <c r="W33" s="1451"/>
      <c r="X33" s="1451"/>
      <c r="Y33" s="1451"/>
      <c r="Z33" s="1451"/>
      <c r="AA33" s="1451"/>
      <c r="AB33" s="1451"/>
      <c r="AC33" s="1451"/>
      <c r="AD33" s="1451"/>
      <c r="AE33" s="1451"/>
      <c r="AF33" s="1451"/>
      <c r="AG33" s="1451"/>
      <c r="AH33" s="1451"/>
      <c r="AI33" s="1451"/>
      <c r="AJ33" s="1451"/>
      <c r="AK33" s="1451"/>
      <c r="AL33" s="1451"/>
      <c r="AM33" s="1451"/>
      <c r="AN33" s="1451"/>
      <c r="AO33" s="1451"/>
      <c r="AP33" s="1451"/>
      <c r="AQ33" s="1451"/>
      <c r="AR33" s="1451"/>
      <c r="AS33" s="1451"/>
      <c r="AT33" s="1451"/>
      <c r="AU33" s="1451"/>
      <c r="AV33" s="1451"/>
      <c r="AW33" s="1451"/>
      <c r="AX33" s="1451"/>
      <c r="AY33" s="1451"/>
      <c r="AZ33" s="1451"/>
      <c r="BA33" s="1451"/>
      <c r="BB33" s="1451"/>
    </row>
    <row r="34" spans="1:97" ht="39.75" customHeight="1" x14ac:dyDescent="0.4">
      <c r="B34" s="1451"/>
      <c r="C34" s="1451"/>
      <c r="D34" s="1451"/>
      <c r="E34" s="1451"/>
      <c r="F34" s="1451"/>
      <c r="G34" s="1451"/>
      <c r="H34" s="1451"/>
      <c r="I34" s="1451"/>
      <c r="J34" s="1451"/>
      <c r="K34" s="1451"/>
      <c r="L34" s="1451"/>
      <c r="M34" s="1451"/>
      <c r="N34" s="1451"/>
      <c r="O34" s="1451"/>
      <c r="P34" s="1451"/>
      <c r="Q34" s="1451"/>
      <c r="R34" s="1451"/>
      <c r="S34" s="1451"/>
      <c r="T34" s="1451"/>
      <c r="U34" s="1451"/>
      <c r="V34" s="1451"/>
      <c r="W34" s="1451"/>
      <c r="X34" s="1451"/>
      <c r="Y34" s="1451"/>
      <c r="Z34" s="1451"/>
      <c r="AA34" s="1451"/>
      <c r="AB34" s="1451"/>
      <c r="AC34" s="1451"/>
      <c r="AD34" s="1451"/>
      <c r="AE34" s="1451"/>
      <c r="AF34" s="1451"/>
      <c r="AG34" s="1451"/>
      <c r="AH34" s="1451"/>
      <c r="AI34" s="1451"/>
      <c r="AJ34" s="1451"/>
      <c r="AK34" s="1451"/>
      <c r="AL34" s="1451"/>
      <c r="AM34" s="1451"/>
      <c r="AN34" s="1451"/>
      <c r="AO34" s="1451"/>
      <c r="AP34" s="1451"/>
      <c r="AQ34" s="1451"/>
      <c r="AR34" s="1451"/>
      <c r="AS34" s="1451"/>
      <c r="AT34" s="1451"/>
      <c r="AU34" s="1451"/>
      <c r="AV34" s="1451"/>
      <c r="AW34" s="1451"/>
      <c r="AX34" s="1451"/>
      <c r="AY34" s="1451"/>
      <c r="AZ34" s="1451"/>
      <c r="BA34" s="1451"/>
      <c r="BB34" s="1451"/>
    </row>
    <row r="35" spans="1:97" ht="20.100000000000001" customHeight="1" x14ac:dyDescent="0.4">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row>
    <row r="36" spans="1:97" ht="20.100000000000001" customHeight="1" x14ac:dyDescent="0.4"/>
    <row r="37" spans="1:97" s="190" customFormat="1" ht="20.100000000000001" customHeight="1" x14ac:dyDescent="0.4">
      <c r="A37" s="233"/>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33"/>
      <c r="BL37" s="233"/>
      <c r="BM37" s="233"/>
      <c r="BN37" s="233"/>
      <c r="BO37" s="233"/>
      <c r="BP37" s="197"/>
      <c r="BQ37" s="197"/>
      <c r="BR37" s="197"/>
      <c r="BS37" s="197"/>
      <c r="BT37" s="197"/>
      <c r="BU37" s="197"/>
      <c r="BV37" s="197"/>
      <c r="BW37" s="197"/>
      <c r="BX37" s="197"/>
      <c r="BY37" s="197"/>
      <c r="BZ37" s="197"/>
      <c r="CA37" s="197"/>
      <c r="CB37" s="197"/>
      <c r="CC37" s="197"/>
      <c r="CD37" s="197"/>
      <c r="CE37" s="197"/>
      <c r="CF37" s="197"/>
      <c r="CG37" s="197"/>
      <c r="CH37" s="197"/>
      <c r="CI37" s="197"/>
      <c r="CJ37" s="191"/>
      <c r="CK37" s="191"/>
      <c r="CL37" s="191"/>
      <c r="CM37" s="191"/>
      <c r="CN37" s="191"/>
      <c r="CO37" s="191"/>
      <c r="CP37" s="191"/>
      <c r="CQ37" s="191"/>
      <c r="CR37" s="191"/>
      <c r="CS37" s="191"/>
    </row>
    <row r="38" spans="1:97" s="190" customFormat="1" ht="20.100000000000001" customHeight="1" x14ac:dyDescent="0.4">
      <c r="A38" s="233"/>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197"/>
      <c r="BQ38" s="197"/>
      <c r="BR38" s="197"/>
      <c r="BS38" s="197"/>
      <c r="BT38" s="197"/>
      <c r="BU38" s="197"/>
      <c r="BV38" s="197"/>
      <c r="BW38" s="197"/>
      <c r="BX38" s="197"/>
      <c r="BY38" s="197"/>
      <c r="BZ38" s="197"/>
      <c r="CA38" s="197"/>
      <c r="CB38" s="197"/>
      <c r="CC38" s="197"/>
      <c r="CD38" s="197"/>
      <c r="CE38" s="197"/>
      <c r="CF38" s="197"/>
      <c r="CG38" s="197"/>
      <c r="CH38" s="197"/>
      <c r="CI38" s="197"/>
      <c r="CJ38" s="191"/>
      <c r="CK38" s="191"/>
      <c r="CL38" s="191"/>
      <c r="CM38" s="191"/>
      <c r="CN38" s="191"/>
      <c r="CO38" s="191"/>
      <c r="CP38" s="191"/>
      <c r="CQ38" s="191"/>
      <c r="CR38" s="191"/>
      <c r="CS38" s="191"/>
    </row>
    <row r="39" spans="1:97" s="190" customFormat="1" ht="20.100000000000001" customHeight="1" x14ac:dyDescent="0.4">
      <c r="A39" s="233"/>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233"/>
      <c r="BO39" s="233"/>
      <c r="BP39" s="197"/>
      <c r="BQ39" s="197"/>
      <c r="BR39" s="197"/>
      <c r="BS39" s="197"/>
      <c r="BT39" s="197"/>
      <c r="BU39" s="197"/>
      <c r="BV39" s="197"/>
      <c r="BW39" s="197"/>
      <c r="BX39" s="197"/>
      <c r="BY39" s="197"/>
      <c r="BZ39" s="197"/>
      <c r="CA39" s="197"/>
      <c r="CB39" s="197"/>
      <c r="CC39" s="197"/>
      <c r="CD39" s="197"/>
      <c r="CE39" s="197"/>
      <c r="CF39" s="197"/>
      <c r="CG39" s="197"/>
      <c r="CH39" s="197"/>
      <c r="CI39" s="197"/>
      <c r="CJ39" s="191"/>
      <c r="CK39" s="191"/>
      <c r="CL39" s="191"/>
      <c r="CM39" s="191"/>
      <c r="CN39" s="191"/>
      <c r="CO39" s="191"/>
      <c r="CP39" s="191"/>
      <c r="CQ39" s="191"/>
      <c r="CR39" s="191"/>
      <c r="CS39" s="191"/>
    </row>
    <row r="40" spans="1:97" s="190" customFormat="1" ht="20.100000000000001" customHeight="1" x14ac:dyDescent="0.4">
      <c r="A40" s="233"/>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197"/>
      <c r="BQ40" s="197"/>
      <c r="BR40" s="197"/>
      <c r="BS40" s="197"/>
      <c r="BT40" s="197"/>
      <c r="BU40" s="197"/>
      <c r="BV40" s="197"/>
      <c r="BW40" s="197"/>
      <c r="BX40" s="197"/>
      <c r="BY40" s="197"/>
      <c r="BZ40" s="197"/>
      <c r="CA40" s="197"/>
      <c r="CB40" s="197"/>
      <c r="CC40" s="197"/>
      <c r="CD40" s="197"/>
      <c r="CE40" s="197"/>
      <c r="CF40" s="197"/>
      <c r="CG40" s="197"/>
      <c r="CH40" s="197"/>
      <c r="CI40" s="197"/>
      <c r="CJ40" s="191"/>
      <c r="CK40" s="191"/>
      <c r="CL40" s="191"/>
      <c r="CM40" s="191"/>
      <c r="CN40" s="191"/>
      <c r="CO40" s="191"/>
      <c r="CP40" s="191"/>
      <c r="CQ40" s="191"/>
      <c r="CR40" s="191"/>
      <c r="CS40" s="191"/>
    </row>
    <row r="41" spans="1:97" s="190" customFormat="1" ht="20.100000000000001" customHeight="1" x14ac:dyDescent="0.4">
      <c r="A41" s="233"/>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197"/>
      <c r="BQ41" s="197"/>
      <c r="BR41" s="197"/>
      <c r="BS41" s="197"/>
      <c r="BT41" s="197"/>
      <c r="BU41" s="197"/>
      <c r="BV41" s="197"/>
      <c r="BW41" s="197"/>
      <c r="BX41" s="197"/>
      <c r="BY41" s="197"/>
      <c r="BZ41" s="197"/>
      <c r="CA41" s="197"/>
      <c r="CB41" s="197"/>
      <c r="CC41" s="197"/>
      <c r="CD41" s="197"/>
      <c r="CE41" s="197"/>
      <c r="CF41" s="197"/>
      <c r="CG41" s="197"/>
      <c r="CH41" s="197"/>
      <c r="CI41" s="197"/>
      <c r="CJ41" s="191"/>
      <c r="CK41" s="191"/>
      <c r="CL41" s="191"/>
      <c r="CM41" s="191"/>
      <c r="CN41" s="191"/>
      <c r="CO41" s="191"/>
      <c r="CP41" s="191"/>
      <c r="CQ41" s="191"/>
      <c r="CR41" s="191"/>
      <c r="CS41" s="191"/>
    </row>
    <row r="42" spans="1:97" s="190" customFormat="1" ht="20.100000000000001" customHeight="1" x14ac:dyDescent="0.4">
      <c r="A42" s="233"/>
      <c r="B42" s="233"/>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197"/>
      <c r="BQ42" s="197"/>
      <c r="BR42" s="197"/>
      <c r="BS42" s="197"/>
      <c r="BT42" s="197"/>
      <c r="BU42" s="197"/>
      <c r="BV42" s="197"/>
      <c r="BW42" s="197"/>
      <c r="BX42" s="197"/>
      <c r="BY42" s="197"/>
      <c r="BZ42" s="197"/>
      <c r="CA42" s="197"/>
      <c r="CB42" s="197"/>
      <c r="CC42" s="197"/>
      <c r="CD42" s="197"/>
      <c r="CE42" s="197"/>
      <c r="CF42" s="197"/>
      <c r="CG42" s="197"/>
      <c r="CH42" s="197"/>
      <c r="CI42" s="197"/>
      <c r="CJ42" s="191"/>
      <c r="CK42" s="191"/>
      <c r="CL42" s="191"/>
      <c r="CM42" s="191"/>
      <c r="CN42" s="191"/>
      <c r="CO42" s="191"/>
      <c r="CP42" s="191"/>
      <c r="CQ42" s="191"/>
      <c r="CR42" s="191"/>
      <c r="CS42" s="191"/>
    </row>
    <row r="43" spans="1:97" s="190" customFormat="1" ht="20.100000000000001" customHeight="1" x14ac:dyDescent="0.4">
      <c r="A43" s="233"/>
      <c r="B43" s="233"/>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197"/>
      <c r="BQ43" s="197"/>
      <c r="BR43" s="197"/>
      <c r="BS43" s="197"/>
      <c r="BT43" s="197"/>
      <c r="BU43" s="197"/>
      <c r="BV43" s="197"/>
      <c r="BW43" s="197"/>
      <c r="BX43" s="197"/>
      <c r="BY43" s="197"/>
      <c r="BZ43" s="197"/>
      <c r="CA43" s="197"/>
      <c r="CB43" s="197"/>
      <c r="CC43" s="197"/>
      <c r="CD43" s="197"/>
      <c r="CE43" s="197"/>
      <c r="CF43" s="197"/>
      <c r="CG43" s="197"/>
      <c r="CH43" s="197"/>
      <c r="CI43" s="197"/>
      <c r="CJ43" s="191"/>
      <c r="CK43" s="191"/>
      <c r="CL43" s="191"/>
      <c r="CM43" s="191"/>
      <c r="CN43" s="191"/>
      <c r="CO43" s="191"/>
      <c r="CP43" s="191"/>
      <c r="CQ43" s="191"/>
      <c r="CR43" s="191"/>
      <c r="CS43" s="191"/>
    </row>
    <row r="44" spans="1:97" s="190" customFormat="1" ht="20.100000000000001" customHeight="1" x14ac:dyDescent="0.4">
      <c r="A44" s="233"/>
      <c r="B44" s="233"/>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197"/>
      <c r="BQ44" s="197"/>
      <c r="BR44" s="197"/>
      <c r="BS44" s="197"/>
      <c r="BT44" s="197"/>
      <c r="BU44" s="197"/>
      <c r="BV44" s="197"/>
      <c r="BW44" s="197"/>
      <c r="BX44" s="197"/>
      <c r="BY44" s="197"/>
      <c r="BZ44" s="197"/>
      <c r="CA44" s="197"/>
      <c r="CB44" s="197"/>
      <c r="CC44" s="197"/>
      <c r="CD44" s="197"/>
      <c r="CE44" s="197"/>
      <c r="CF44" s="197"/>
      <c r="CG44" s="197"/>
      <c r="CH44" s="197"/>
      <c r="CI44" s="197"/>
      <c r="CJ44" s="191"/>
      <c r="CK44" s="191"/>
      <c r="CL44" s="191"/>
      <c r="CM44" s="191"/>
      <c r="CN44" s="191"/>
      <c r="CO44" s="191"/>
      <c r="CP44" s="191"/>
      <c r="CQ44" s="191"/>
      <c r="CR44" s="191"/>
      <c r="CS44" s="191"/>
    </row>
    <row r="45" spans="1:97" s="190" customFormat="1" ht="20.100000000000001" customHeight="1" x14ac:dyDescent="0.4">
      <c r="A45" s="233"/>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197"/>
      <c r="BQ45" s="197"/>
      <c r="BR45" s="197"/>
      <c r="BS45" s="197"/>
      <c r="BT45" s="197"/>
      <c r="BU45" s="197"/>
      <c r="BV45" s="197"/>
      <c r="BW45" s="197"/>
      <c r="BX45" s="197"/>
      <c r="BY45" s="197"/>
      <c r="BZ45" s="197"/>
      <c r="CA45" s="197"/>
      <c r="CB45" s="197"/>
      <c r="CC45" s="197"/>
      <c r="CD45" s="197"/>
      <c r="CE45" s="197"/>
      <c r="CF45" s="197"/>
      <c r="CG45" s="197"/>
      <c r="CH45" s="197"/>
      <c r="CI45" s="197"/>
      <c r="CJ45" s="191"/>
      <c r="CK45" s="191"/>
      <c r="CL45" s="191"/>
      <c r="CM45" s="191"/>
      <c r="CN45" s="191"/>
      <c r="CO45" s="191"/>
      <c r="CP45" s="191"/>
      <c r="CQ45" s="191"/>
      <c r="CR45" s="191"/>
      <c r="CS45" s="191"/>
    </row>
    <row r="46" spans="1:97" s="190" customFormat="1" ht="20.100000000000001" customHeight="1" x14ac:dyDescent="0.4">
      <c r="A46" s="233"/>
      <c r="B46" s="233"/>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197"/>
      <c r="BQ46" s="197"/>
      <c r="BR46" s="197"/>
      <c r="BS46" s="197"/>
      <c r="BT46" s="197"/>
      <c r="BU46" s="197"/>
      <c r="BV46" s="197"/>
      <c r="BW46" s="197"/>
      <c r="BX46" s="197"/>
      <c r="BY46" s="197"/>
      <c r="BZ46" s="197"/>
      <c r="CA46" s="197"/>
      <c r="CB46" s="197"/>
      <c r="CC46" s="197"/>
      <c r="CD46" s="197"/>
      <c r="CE46" s="197"/>
      <c r="CF46" s="197"/>
      <c r="CG46" s="197"/>
      <c r="CH46" s="197"/>
      <c r="CI46" s="197"/>
      <c r="CJ46" s="191"/>
      <c r="CK46" s="191"/>
      <c r="CL46" s="191"/>
      <c r="CM46" s="191"/>
      <c r="CN46" s="191"/>
      <c r="CO46" s="191"/>
      <c r="CP46" s="191"/>
      <c r="CQ46" s="191"/>
      <c r="CR46" s="191"/>
      <c r="CS46" s="191"/>
    </row>
    <row r="47" spans="1:97" s="190" customFormat="1" ht="20.100000000000001" customHeight="1" x14ac:dyDescent="0.4">
      <c r="A47" s="233"/>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197"/>
      <c r="BQ47" s="197"/>
      <c r="BR47" s="197"/>
      <c r="BS47" s="197"/>
      <c r="BT47" s="197"/>
      <c r="BU47" s="197"/>
      <c r="BV47" s="197"/>
      <c r="BW47" s="197"/>
      <c r="BX47" s="197"/>
      <c r="BY47" s="197"/>
      <c r="BZ47" s="197"/>
      <c r="CA47" s="197"/>
      <c r="CB47" s="197"/>
      <c r="CC47" s="197"/>
      <c r="CD47" s="197"/>
      <c r="CE47" s="197"/>
      <c r="CF47" s="197"/>
      <c r="CG47" s="197"/>
      <c r="CH47" s="197"/>
      <c r="CI47" s="197"/>
      <c r="CJ47" s="191"/>
      <c r="CK47" s="191"/>
      <c r="CL47" s="191"/>
      <c r="CM47" s="191"/>
      <c r="CN47" s="191"/>
      <c r="CO47" s="191"/>
      <c r="CP47" s="191"/>
      <c r="CQ47" s="191"/>
      <c r="CR47" s="191"/>
      <c r="CS47" s="191"/>
    </row>
    <row r="48" spans="1:97" s="190" customFormat="1" ht="20.100000000000001" customHeight="1" x14ac:dyDescent="0.4">
      <c r="A48" s="233"/>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197"/>
      <c r="BQ48" s="197"/>
      <c r="BR48" s="197"/>
      <c r="BS48" s="197"/>
      <c r="BT48" s="197"/>
      <c r="BU48" s="197"/>
      <c r="BV48" s="197"/>
      <c r="BW48" s="197"/>
      <c r="BX48" s="197"/>
      <c r="BY48" s="197"/>
      <c r="BZ48" s="197"/>
      <c r="CA48" s="197"/>
      <c r="CB48" s="197"/>
      <c r="CC48" s="197"/>
      <c r="CD48" s="197"/>
      <c r="CE48" s="197"/>
      <c r="CF48" s="197"/>
      <c r="CG48" s="197"/>
      <c r="CH48" s="197"/>
      <c r="CI48" s="197"/>
      <c r="CJ48" s="191"/>
      <c r="CK48" s="191"/>
      <c r="CL48" s="191"/>
      <c r="CM48" s="191"/>
      <c r="CN48" s="191"/>
      <c r="CO48" s="191"/>
      <c r="CP48" s="191"/>
      <c r="CQ48" s="191"/>
      <c r="CR48" s="191"/>
      <c r="CS48" s="191"/>
    </row>
    <row r="49" spans="1:97" s="190" customFormat="1" ht="20.100000000000001" customHeight="1" x14ac:dyDescent="0.4">
      <c r="A49" s="233"/>
      <c r="B49" s="233"/>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197"/>
      <c r="BQ49" s="197"/>
      <c r="BR49" s="197"/>
      <c r="BS49" s="197"/>
      <c r="BT49" s="197"/>
      <c r="BU49" s="197"/>
      <c r="BV49" s="197"/>
      <c r="BW49" s="197"/>
      <c r="BX49" s="197"/>
      <c r="BY49" s="197"/>
      <c r="BZ49" s="197"/>
      <c r="CA49" s="197"/>
      <c r="CB49" s="197"/>
      <c r="CC49" s="197"/>
      <c r="CD49" s="197"/>
      <c r="CE49" s="197"/>
      <c r="CF49" s="197"/>
      <c r="CG49" s="197"/>
      <c r="CH49" s="197"/>
      <c r="CI49" s="197"/>
      <c r="CJ49" s="191"/>
      <c r="CK49" s="191"/>
      <c r="CL49" s="191"/>
      <c r="CM49" s="191"/>
      <c r="CN49" s="191"/>
      <c r="CO49" s="191"/>
      <c r="CP49" s="191"/>
      <c r="CQ49" s="191"/>
      <c r="CR49" s="191"/>
      <c r="CS49" s="191"/>
    </row>
    <row r="50" spans="1:97" s="190" customFormat="1" ht="20.100000000000001" customHeight="1" x14ac:dyDescent="0.4">
      <c r="A50" s="233"/>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197"/>
      <c r="BQ50" s="197"/>
      <c r="BR50" s="197"/>
      <c r="BS50" s="197"/>
      <c r="BT50" s="197"/>
      <c r="BU50" s="197"/>
      <c r="BV50" s="197"/>
      <c r="BW50" s="197"/>
      <c r="BX50" s="197"/>
      <c r="BY50" s="197"/>
      <c r="BZ50" s="197"/>
      <c r="CA50" s="197"/>
      <c r="CB50" s="197"/>
      <c r="CC50" s="197"/>
      <c r="CD50" s="197"/>
      <c r="CE50" s="197"/>
      <c r="CF50" s="197"/>
      <c r="CG50" s="197"/>
      <c r="CH50" s="197"/>
      <c r="CI50" s="197"/>
      <c r="CJ50" s="191"/>
      <c r="CK50" s="191"/>
      <c r="CL50" s="191"/>
      <c r="CM50" s="191"/>
      <c r="CN50" s="191"/>
      <c r="CO50" s="191"/>
      <c r="CP50" s="191"/>
      <c r="CQ50" s="191"/>
      <c r="CR50" s="191"/>
      <c r="CS50" s="191"/>
    </row>
    <row r="51" spans="1:97" s="190" customFormat="1" ht="20.100000000000001" customHeight="1" x14ac:dyDescent="0.4">
      <c r="A51" s="233"/>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197"/>
      <c r="BQ51" s="197"/>
      <c r="BR51" s="197"/>
      <c r="BS51" s="197"/>
      <c r="BT51" s="197"/>
      <c r="BU51" s="197"/>
      <c r="BV51" s="197"/>
      <c r="BW51" s="197"/>
      <c r="BX51" s="197"/>
      <c r="BY51" s="197"/>
      <c r="BZ51" s="197"/>
      <c r="CA51" s="197"/>
      <c r="CB51" s="197"/>
      <c r="CC51" s="197"/>
      <c r="CD51" s="197"/>
      <c r="CE51" s="197"/>
      <c r="CF51" s="197"/>
      <c r="CG51" s="197"/>
      <c r="CH51" s="197"/>
      <c r="CI51" s="197"/>
      <c r="CJ51" s="191"/>
      <c r="CK51" s="191"/>
      <c r="CL51" s="191"/>
      <c r="CM51" s="191"/>
      <c r="CN51" s="191"/>
      <c r="CO51" s="191"/>
      <c r="CP51" s="191"/>
      <c r="CQ51" s="191"/>
      <c r="CR51" s="191"/>
      <c r="CS51" s="191"/>
    </row>
    <row r="52" spans="1:97" s="190" customFormat="1" ht="20.100000000000001" customHeight="1" x14ac:dyDescent="0.4">
      <c r="A52" s="233"/>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197"/>
      <c r="BQ52" s="197"/>
      <c r="BR52" s="197"/>
      <c r="BS52" s="197"/>
      <c r="BT52" s="197"/>
      <c r="BU52" s="197"/>
      <c r="BV52" s="197"/>
      <c r="BW52" s="197"/>
      <c r="BX52" s="197"/>
      <c r="BY52" s="197"/>
      <c r="BZ52" s="197"/>
      <c r="CA52" s="197"/>
      <c r="CB52" s="197"/>
      <c r="CC52" s="197"/>
      <c r="CD52" s="197"/>
      <c r="CE52" s="197"/>
      <c r="CF52" s="197"/>
      <c r="CG52" s="197"/>
      <c r="CH52" s="197"/>
      <c r="CI52" s="197"/>
      <c r="CJ52" s="191"/>
      <c r="CK52" s="191"/>
      <c r="CL52" s="191"/>
      <c r="CM52" s="191"/>
      <c r="CN52" s="191"/>
      <c r="CO52" s="191"/>
      <c r="CP52" s="191"/>
      <c r="CQ52" s="191"/>
      <c r="CR52" s="191"/>
      <c r="CS52" s="191"/>
    </row>
    <row r="53" spans="1:97" s="190" customFormat="1" ht="20.100000000000001" customHeight="1" x14ac:dyDescent="0.4">
      <c r="A53" s="233"/>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197"/>
      <c r="BQ53" s="197"/>
      <c r="BR53" s="197"/>
      <c r="BS53" s="197"/>
      <c r="BT53" s="197"/>
      <c r="BU53" s="197"/>
      <c r="BV53" s="197"/>
      <c r="BW53" s="197"/>
      <c r="BX53" s="197"/>
      <c r="BY53" s="197"/>
      <c r="BZ53" s="197"/>
      <c r="CA53" s="197"/>
      <c r="CB53" s="197"/>
      <c r="CC53" s="197"/>
      <c r="CD53" s="197"/>
      <c r="CE53" s="197"/>
      <c r="CF53" s="197"/>
      <c r="CG53" s="197"/>
      <c r="CH53" s="197"/>
      <c r="CI53" s="197"/>
      <c r="CJ53" s="191"/>
      <c r="CK53" s="191"/>
      <c r="CL53" s="191"/>
      <c r="CM53" s="191"/>
      <c r="CN53" s="191"/>
      <c r="CO53" s="191"/>
      <c r="CP53" s="191"/>
      <c r="CQ53" s="191"/>
      <c r="CR53" s="191"/>
      <c r="CS53" s="191"/>
    </row>
    <row r="54" spans="1:97" s="190" customFormat="1" ht="20.100000000000001" customHeight="1" x14ac:dyDescent="0.4">
      <c r="A54" s="233"/>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197"/>
      <c r="BQ54" s="197"/>
      <c r="BR54" s="197"/>
      <c r="BS54" s="197"/>
      <c r="BT54" s="197"/>
      <c r="BU54" s="197"/>
      <c r="BV54" s="197"/>
      <c r="BW54" s="197"/>
      <c r="BX54" s="197"/>
      <c r="BY54" s="197"/>
      <c r="BZ54" s="197"/>
      <c r="CA54" s="197"/>
      <c r="CB54" s="197"/>
      <c r="CC54" s="197"/>
      <c r="CD54" s="197"/>
      <c r="CE54" s="197"/>
      <c r="CF54" s="197"/>
      <c r="CG54" s="197"/>
      <c r="CH54" s="197"/>
      <c r="CI54" s="197"/>
      <c r="CJ54" s="191"/>
      <c r="CK54" s="191"/>
      <c r="CL54" s="191"/>
      <c r="CM54" s="191"/>
      <c r="CN54" s="191"/>
      <c r="CO54" s="191"/>
      <c r="CP54" s="191"/>
      <c r="CQ54" s="191"/>
      <c r="CR54" s="191"/>
      <c r="CS54" s="191"/>
    </row>
    <row r="55" spans="1:97" s="190" customFormat="1" ht="20.100000000000001" customHeight="1" x14ac:dyDescent="0.4">
      <c r="A55" s="233"/>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197"/>
      <c r="BQ55" s="197"/>
      <c r="BR55" s="197"/>
      <c r="BS55" s="197"/>
      <c r="BT55" s="197"/>
      <c r="BU55" s="197"/>
      <c r="BV55" s="197"/>
      <c r="BW55" s="197"/>
      <c r="BX55" s="197"/>
      <c r="BY55" s="197"/>
      <c r="BZ55" s="197"/>
      <c r="CA55" s="197"/>
      <c r="CB55" s="197"/>
      <c r="CC55" s="197"/>
      <c r="CD55" s="197"/>
      <c r="CE55" s="197"/>
      <c r="CF55" s="197"/>
      <c r="CG55" s="197"/>
      <c r="CH55" s="197"/>
      <c r="CI55" s="197"/>
      <c r="CJ55" s="191"/>
      <c r="CK55" s="191"/>
      <c r="CL55" s="191"/>
      <c r="CM55" s="191"/>
      <c r="CN55" s="191"/>
      <c r="CO55" s="191"/>
      <c r="CP55" s="191"/>
      <c r="CQ55" s="191"/>
      <c r="CR55" s="191"/>
      <c r="CS55" s="191"/>
    </row>
    <row r="56" spans="1:97" s="190" customFormat="1" ht="20.100000000000001" customHeight="1" x14ac:dyDescent="0.4">
      <c r="A56" s="233"/>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197"/>
      <c r="BQ56" s="197"/>
      <c r="BR56" s="197"/>
      <c r="BS56" s="197"/>
      <c r="BT56" s="197"/>
      <c r="BU56" s="197"/>
      <c r="BV56" s="197"/>
      <c r="BW56" s="197"/>
      <c r="BX56" s="197"/>
      <c r="BY56" s="197"/>
      <c r="BZ56" s="197"/>
      <c r="CA56" s="197"/>
      <c r="CB56" s="197"/>
      <c r="CC56" s="197"/>
      <c r="CD56" s="197"/>
      <c r="CE56" s="197"/>
      <c r="CF56" s="197"/>
      <c r="CG56" s="197"/>
      <c r="CH56" s="197"/>
      <c r="CI56" s="197"/>
      <c r="CJ56" s="191"/>
      <c r="CK56" s="191"/>
      <c r="CL56" s="191"/>
      <c r="CM56" s="191"/>
      <c r="CN56" s="191"/>
      <c r="CO56" s="191"/>
      <c r="CP56" s="191"/>
      <c r="CQ56" s="191"/>
      <c r="CR56" s="191"/>
      <c r="CS56" s="191"/>
    </row>
    <row r="57" spans="1:97" s="190" customFormat="1" ht="20.100000000000001" customHeight="1" x14ac:dyDescent="0.4">
      <c r="A57" s="233"/>
      <c r="B57" s="233"/>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197"/>
      <c r="BQ57" s="197"/>
      <c r="BR57" s="197"/>
      <c r="BS57" s="197"/>
      <c r="BT57" s="197"/>
      <c r="BU57" s="197"/>
      <c r="BV57" s="197"/>
      <c r="BW57" s="197"/>
      <c r="BX57" s="197"/>
      <c r="BY57" s="197"/>
      <c r="BZ57" s="197"/>
      <c r="CA57" s="197"/>
      <c r="CB57" s="197"/>
      <c r="CC57" s="197"/>
      <c r="CD57" s="197"/>
      <c r="CE57" s="197"/>
      <c r="CF57" s="197"/>
      <c r="CG57" s="197"/>
      <c r="CH57" s="197"/>
      <c r="CI57" s="197"/>
      <c r="CJ57" s="191"/>
      <c r="CK57" s="191"/>
      <c r="CL57" s="191"/>
      <c r="CM57" s="191"/>
      <c r="CN57" s="191"/>
      <c r="CO57" s="191"/>
      <c r="CP57" s="191"/>
      <c r="CQ57" s="191"/>
      <c r="CR57" s="191"/>
      <c r="CS57" s="191"/>
    </row>
    <row r="58" spans="1:97" s="190" customFormat="1" ht="20.100000000000001" customHeight="1" x14ac:dyDescent="0.4">
      <c r="A58" s="233"/>
      <c r="B58" s="233"/>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197"/>
      <c r="BQ58" s="197"/>
      <c r="BR58" s="197"/>
      <c r="BS58" s="197"/>
      <c r="BT58" s="197"/>
      <c r="BU58" s="197"/>
      <c r="BV58" s="197"/>
      <c r="BW58" s="197"/>
      <c r="BX58" s="197"/>
      <c r="BY58" s="197"/>
      <c r="BZ58" s="197"/>
      <c r="CA58" s="197"/>
      <c r="CB58" s="197"/>
      <c r="CC58" s="197"/>
      <c r="CD58" s="197"/>
      <c r="CE58" s="197"/>
      <c r="CF58" s="197"/>
      <c r="CG58" s="197"/>
      <c r="CH58" s="197"/>
      <c r="CI58" s="197"/>
      <c r="CJ58" s="191"/>
      <c r="CK58" s="191"/>
      <c r="CL58" s="191"/>
      <c r="CM58" s="191"/>
      <c r="CN58" s="191"/>
      <c r="CO58" s="191"/>
      <c r="CP58" s="191"/>
      <c r="CQ58" s="191"/>
      <c r="CR58" s="191"/>
      <c r="CS58" s="191"/>
    </row>
    <row r="59" spans="1:97" s="190" customFormat="1" ht="20.100000000000001" customHeight="1" x14ac:dyDescent="0.4">
      <c r="A59" s="233"/>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197"/>
      <c r="BQ59" s="197"/>
      <c r="BR59" s="197"/>
      <c r="BS59" s="197"/>
      <c r="BT59" s="197"/>
      <c r="BU59" s="197"/>
      <c r="BV59" s="197"/>
      <c r="BW59" s="197"/>
      <c r="BX59" s="197"/>
      <c r="BY59" s="197"/>
      <c r="BZ59" s="197"/>
      <c r="CA59" s="197"/>
      <c r="CB59" s="197"/>
      <c r="CC59" s="197"/>
      <c r="CD59" s="197"/>
      <c r="CE59" s="197"/>
      <c r="CF59" s="197"/>
      <c r="CG59" s="197"/>
      <c r="CH59" s="197"/>
      <c r="CI59" s="197"/>
      <c r="CJ59" s="191"/>
      <c r="CK59" s="191"/>
      <c r="CL59" s="191"/>
      <c r="CM59" s="191"/>
      <c r="CN59" s="191"/>
      <c r="CO59" s="191"/>
      <c r="CP59" s="191"/>
      <c r="CQ59" s="191"/>
      <c r="CR59" s="191"/>
      <c r="CS59" s="191"/>
    </row>
    <row r="60" spans="1:97" s="190" customFormat="1" ht="20.100000000000001" customHeight="1" x14ac:dyDescent="0.4">
      <c r="A60" s="233"/>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197"/>
      <c r="BQ60" s="197"/>
      <c r="BR60" s="197"/>
      <c r="BS60" s="197"/>
      <c r="BT60" s="197"/>
      <c r="BU60" s="197"/>
      <c r="BV60" s="197"/>
      <c r="BW60" s="197"/>
      <c r="BX60" s="197"/>
      <c r="BY60" s="197"/>
      <c r="BZ60" s="197"/>
      <c r="CA60" s="197"/>
      <c r="CB60" s="197"/>
      <c r="CC60" s="197"/>
      <c r="CD60" s="197"/>
      <c r="CE60" s="197"/>
      <c r="CF60" s="197"/>
      <c r="CG60" s="197"/>
      <c r="CH60" s="197"/>
      <c r="CI60" s="197"/>
      <c r="CJ60" s="191"/>
      <c r="CK60" s="191"/>
      <c r="CL60" s="191"/>
      <c r="CM60" s="191"/>
      <c r="CN60" s="191"/>
      <c r="CO60" s="191"/>
      <c r="CP60" s="191"/>
      <c r="CQ60" s="191"/>
      <c r="CR60" s="191"/>
      <c r="CS60" s="191"/>
    </row>
    <row r="61" spans="1:97" s="190" customFormat="1" ht="20.100000000000001" customHeight="1" x14ac:dyDescent="0.4">
      <c r="A61" s="233"/>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197"/>
      <c r="BQ61" s="197"/>
      <c r="BR61" s="197"/>
      <c r="BS61" s="197"/>
      <c r="BT61" s="197"/>
      <c r="BU61" s="197"/>
      <c r="BV61" s="197"/>
      <c r="BW61" s="197"/>
      <c r="BX61" s="197"/>
      <c r="BY61" s="197"/>
      <c r="BZ61" s="197"/>
      <c r="CA61" s="197"/>
      <c r="CB61" s="197"/>
      <c r="CC61" s="197"/>
      <c r="CD61" s="197"/>
      <c r="CE61" s="197"/>
      <c r="CF61" s="197"/>
      <c r="CG61" s="197"/>
      <c r="CH61" s="197"/>
      <c r="CI61" s="197"/>
      <c r="CJ61" s="191"/>
      <c r="CK61" s="191"/>
      <c r="CL61" s="191"/>
      <c r="CM61" s="191"/>
      <c r="CN61" s="191"/>
      <c r="CO61" s="191"/>
      <c r="CP61" s="191"/>
      <c r="CQ61" s="191"/>
      <c r="CR61" s="191"/>
      <c r="CS61" s="191"/>
    </row>
    <row r="62" spans="1:97" s="190" customFormat="1" ht="20.100000000000001" customHeight="1" x14ac:dyDescent="0.4">
      <c r="A62" s="233"/>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197"/>
      <c r="BQ62" s="197"/>
      <c r="BR62" s="197"/>
      <c r="BS62" s="197"/>
      <c r="BT62" s="197"/>
      <c r="BU62" s="197"/>
      <c r="BV62" s="197"/>
      <c r="BW62" s="197"/>
      <c r="BX62" s="197"/>
      <c r="BY62" s="197"/>
      <c r="BZ62" s="197"/>
      <c r="CA62" s="197"/>
      <c r="CB62" s="197"/>
      <c r="CC62" s="197"/>
      <c r="CD62" s="197"/>
      <c r="CE62" s="197"/>
      <c r="CF62" s="197"/>
      <c r="CG62" s="197"/>
      <c r="CH62" s="197"/>
      <c r="CI62" s="197"/>
      <c r="CJ62" s="191"/>
      <c r="CK62" s="191"/>
      <c r="CL62" s="191"/>
      <c r="CM62" s="191"/>
      <c r="CN62" s="191"/>
      <c r="CO62" s="191"/>
      <c r="CP62" s="191"/>
      <c r="CQ62" s="191"/>
      <c r="CR62" s="191"/>
      <c r="CS62" s="191"/>
    </row>
    <row r="63" spans="1:97" s="190" customFormat="1" ht="20.100000000000001" customHeight="1" x14ac:dyDescent="0.4">
      <c r="A63" s="233"/>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33"/>
      <c r="BL63" s="233"/>
      <c r="BM63" s="233"/>
      <c r="BN63" s="233"/>
      <c r="BO63" s="233"/>
      <c r="BP63" s="197"/>
      <c r="BQ63" s="197"/>
      <c r="BR63" s="197"/>
      <c r="BS63" s="197"/>
      <c r="BT63" s="197"/>
      <c r="BU63" s="197"/>
      <c r="BV63" s="197"/>
      <c r="BW63" s="197"/>
      <c r="BX63" s="197"/>
      <c r="BY63" s="197"/>
      <c r="BZ63" s="197"/>
      <c r="CA63" s="197"/>
      <c r="CB63" s="197"/>
      <c r="CC63" s="197"/>
      <c r="CD63" s="197"/>
      <c r="CE63" s="197"/>
      <c r="CF63" s="197"/>
      <c r="CG63" s="197"/>
      <c r="CH63" s="197"/>
      <c r="CI63" s="197"/>
      <c r="CJ63" s="191"/>
      <c r="CK63" s="191"/>
      <c r="CL63" s="191"/>
      <c r="CM63" s="191"/>
      <c r="CN63" s="191"/>
      <c r="CO63" s="191"/>
      <c r="CP63" s="191"/>
      <c r="CQ63" s="191"/>
      <c r="CR63" s="191"/>
      <c r="CS63" s="191"/>
    </row>
    <row r="64" spans="1:97" s="190" customFormat="1" ht="20.100000000000001" customHeight="1" x14ac:dyDescent="0.4">
      <c r="A64" s="233"/>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33"/>
      <c r="BL64" s="233"/>
      <c r="BM64" s="233"/>
      <c r="BN64" s="233"/>
      <c r="BO64" s="233"/>
      <c r="BP64" s="197"/>
      <c r="BQ64" s="197"/>
      <c r="BR64" s="197"/>
      <c r="BS64" s="197"/>
      <c r="BT64" s="197"/>
      <c r="BU64" s="197"/>
      <c r="BV64" s="197"/>
      <c r="BW64" s="197"/>
      <c r="BX64" s="197"/>
      <c r="BY64" s="197"/>
      <c r="BZ64" s="197"/>
      <c r="CA64" s="197"/>
      <c r="CB64" s="197"/>
      <c r="CC64" s="197"/>
      <c r="CD64" s="197"/>
      <c r="CE64" s="197"/>
      <c r="CF64" s="197"/>
      <c r="CG64" s="197"/>
      <c r="CH64" s="197"/>
      <c r="CI64" s="197"/>
      <c r="CJ64" s="191"/>
      <c r="CK64" s="191"/>
      <c r="CL64" s="191"/>
      <c r="CM64" s="191"/>
      <c r="CN64" s="191"/>
      <c r="CO64" s="191"/>
      <c r="CP64" s="191"/>
      <c r="CQ64" s="191"/>
      <c r="CR64" s="191"/>
      <c r="CS64" s="191"/>
    </row>
    <row r="65" spans="1:97" s="190" customFormat="1" ht="20.100000000000001" customHeight="1" x14ac:dyDescent="0.4">
      <c r="A65" s="233"/>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197"/>
      <c r="BQ65" s="197"/>
      <c r="BR65" s="197"/>
      <c r="BS65" s="197"/>
      <c r="BT65" s="197"/>
      <c r="BU65" s="197"/>
      <c r="BV65" s="197"/>
      <c r="BW65" s="197"/>
      <c r="BX65" s="197"/>
      <c r="BY65" s="197"/>
      <c r="BZ65" s="197"/>
      <c r="CA65" s="197"/>
      <c r="CB65" s="197"/>
      <c r="CC65" s="197"/>
      <c r="CD65" s="197"/>
      <c r="CE65" s="197"/>
      <c r="CF65" s="197"/>
      <c r="CG65" s="197"/>
      <c r="CH65" s="197"/>
      <c r="CI65" s="197"/>
      <c r="CJ65" s="191"/>
      <c r="CK65" s="191"/>
      <c r="CL65" s="191"/>
      <c r="CM65" s="191"/>
      <c r="CN65" s="191"/>
      <c r="CO65" s="191"/>
      <c r="CP65" s="191"/>
      <c r="CQ65" s="191"/>
      <c r="CR65" s="191"/>
      <c r="CS65" s="191"/>
    </row>
    <row r="66" spans="1:97" s="190" customFormat="1" ht="20.100000000000001" customHeight="1" x14ac:dyDescent="0.4">
      <c r="A66" s="233"/>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233"/>
      <c r="BH66" s="233"/>
      <c r="BI66" s="233"/>
      <c r="BJ66" s="233"/>
      <c r="BK66" s="233"/>
      <c r="BL66" s="233"/>
      <c r="BM66" s="233"/>
      <c r="BN66" s="233"/>
      <c r="BO66" s="233"/>
      <c r="BP66" s="197"/>
      <c r="BQ66" s="197"/>
      <c r="BR66" s="197"/>
      <c r="BS66" s="197"/>
      <c r="BT66" s="197"/>
      <c r="BU66" s="197"/>
      <c r="BV66" s="197"/>
      <c r="BW66" s="197"/>
      <c r="BX66" s="197"/>
      <c r="BY66" s="197"/>
      <c r="BZ66" s="197"/>
      <c r="CA66" s="197"/>
      <c r="CB66" s="197"/>
      <c r="CC66" s="197"/>
      <c r="CD66" s="197"/>
      <c r="CE66" s="197"/>
      <c r="CF66" s="197"/>
      <c r="CG66" s="197"/>
      <c r="CH66" s="197"/>
      <c r="CI66" s="197"/>
      <c r="CJ66" s="191"/>
      <c r="CK66" s="191"/>
      <c r="CL66" s="191"/>
      <c r="CM66" s="191"/>
      <c r="CN66" s="191"/>
      <c r="CO66" s="191"/>
      <c r="CP66" s="191"/>
      <c r="CQ66" s="191"/>
      <c r="CR66" s="191"/>
      <c r="CS66" s="191"/>
    </row>
    <row r="67" spans="1:97" s="190" customFormat="1" ht="20.100000000000001" customHeight="1" x14ac:dyDescent="0.4">
      <c r="A67" s="233"/>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33"/>
      <c r="BL67" s="233"/>
      <c r="BM67" s="233"/>
      <c r="BN67" s="233"/>
      <c r="BO67" s="233"/>
      <c r="BP67" s="197"/>
      <c r="BQ67" s="197"/>
      <c r="BR67" s="197"/>
      <c r="BS67" s="197"/>
      <c r="BT67" s="197"/>
      <c r="BU67" s="197"/>
      <c r="BV67" s="197"/>
      <c r="BW67" s="197"/>
      <c r="BX67" s="197"/>
      <c r="BY67" s="197"/>
      <c r="BZ67" s="197"/>
      <c r="CA67" s="197"/>
      <c r="CB67" s="197"/>
      <c r="CC67" s="197"/>
      <c r="CD67" s="197"/>
      <c r="CE67" s="197"/>
      <c r="CF67" s="197"/>
      <c r="CG67" s="197"/>
      <c r="CH67" s="197"/>
      <c r="CI67" s="197"/>
      <c r="CJ67" s="191"/>
      <c r="CK67" s="191"/>
      <c r="CL67" s="191"/>
      <c r="CM67" s="191"/>
      <c r="CN67" s="191"/>
      <c r="CO67" s="191"/>
      <c r="CP67" s="191"/>
      <c r="CQ67" s="191"/>
      <c r="CR67" s="191"/>
      <c r="CS67" s="191"/>
    </row>
    <row r="68" spans="1:97" s="190" customFormat="1" ht="20.100000000000001" customHeight="1" x14ac:dyDescent="0.4">
      <c r="A68" s="233"/>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197"/>
      <c r="BQ68" s="197"/>
      <c r="BR68" s="197"/>
      <c r="BS68" s="197"/>
      <c r="BT68" s="197"/>
      <c r="BU68" s="197"/>
      <c r="BV68" s="197"/>
      <c r="BW68" s="197"/>
      <c r="BX68" s="197"/>
      <c r="BY68" s="197"/>
      <c r="BZ68" s="197"/>
      <c r="CA68" s="197"/>
      <c r="CB68" s="197"/>
      <c r="CC68" s="197"/>
      <c r="CD68" s="197"/>
      <c r="CE68" s="197"/>
      <c r="CF68" s="197"/>
      <c r="CG68" s="197"/>
      <c r="CH68" s="197"/>
      <c r="CI68" s="197"/>
      <c r="CJ68" s="191"/>
      <c r="CK68" s="191"/>
      <c r="CL68" s="191"/>
      <c r="CM68" s="191"/>
      <c r="CN68" s="191"/>
      <c r="CO68" s="191"/>
      <c r="CP68" s="191"/>
      <c r="CQ68" s="191"/>
      <c r="CR68" s="191"/>
      <c r="CS68" s="191"/>
    </row>
    <row r="69" spans="1:97" s="190" customFormat="1" ht="20.100000000000001" customHeight="1" x14ac:dyDescent="0.4">
      <c r="A69" s="233"/>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33"/>
      <c r="BL69" s="233"/>
      <c r="BM69" s="233"/>
      <c r="BN69" s="233"/>
      <c r="BO69" s="233"/>
      <c r="BP69" s="197"/>
      <c r="BQ69" s="197"/>
      <c r="BR69" s="197"/>
      <c r="BS69" s="197"/>
      <c r="BT69" s="197"/>
      <c r="BU69" s="197"/>
      <c r="BV69" s="197"/>
      <c r="BW69" s="197"/>
      <c r="BX69" s="197"/>
      <c r="BY69" s="197"/>
      <c r="BZ69" s="197"/>
      <c r="CA69" s="197"/>
      <c r="CB69" s="197"/>
      <c r="CC69" s="197"/>
      <c r="CD69" s="197"/>
      <c r="CE69" s="197"/>
      <c r="CF69" s="197"/>
      <c r="CG69" s="197"/>
      <c r="CH69" s="197"/>
      <c r="CI69" s="197"/>
      <c r="CJ69" s="191"/>
      <c r="CK69" s="191"/>
      <c r="CL69" s="191"/>
      <c r="CM69" s="191"/>
      <c r="CN69" s="191"/>
      <c r="CO69" s="191"/>
      <c r="CP69" s="191"/>
      <c r="CQ69" s="191"/>
      <c r="CR69" s="191"/>
      <c r="CS69" s="191"/>
    </row>
    <row r="70" spans="1:97" s="190" customFormat="1" ht="20.100000000000001" customHeight="1" x14ac:dyDescent="0.4">
      <c r="A70" s="233"/>
      <c r="B70" s="233"/>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197"/>
      <c r="BQ70" s="197"/>
      <c r="BR70" s="197"/>
      <c r="BS70" s="197"/>
      <c r="BT70" s="197"/>
      <c r="BU70" s="197"/>
      <c r="BV70" s="197"/>
      <c r="BW70" s="197"/>
      <c r="BX70" s="197"/>
      <c r="BY70" s="197"/>
      <c r="BZ70" s="197"/>
      <c r="CA70" s="197"/>
      <c r="CB70" s="197"/>
      <c r="CC70" s="197"/>
      <c r="CD70" s="197"/>
      <c r="CE70" s="197"/>
      <c r="CF70" s="197"/>
      <c r="CG70" s="197"/>
      <c r="CH70" s="197"/>
      <c r="CI70" s="197"/>
      <c r="CJ70" s="191"/>
      <c r="CK70" s="191"/>
      <c r="CL70" s="191"/>
      <c r="CM70" s="191"/>
      <c r="CN70" s="191"/>
      <c r="CO70" s="191"/>
      <c r="CP70" s="191"/>
      <c r="CQ70" s="191"/>
      <c r="CR70" s="191"/>
      <c r="CS70" s="191"/>
    </row>
    <row r="71" spans="1:97" s="190" customFormat="1" ht="20.100000000000001" customHeight="1" x14ac:dyDescent="0.4">
      <c r="A71" s="233"/>
      <c r="B71" s="233"/>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33"/>
      <c r="BL71" s="233"/>
      <c r="BM71" s="233"/>
      <c r="BN71" s="233"/>
      <c r="BO71" s="233"/>
      <c r="BP71" s="197"/>
      <c r="BQ71" s="197"/>
      <c r="BR71" s="197"/>
      <c r="BS71" s="197"/>
      <c r="BT71" s="197"/>
      <c r="BU71" s="197"/>
      <c r="BV71" s="197"/>
      <c r="BW71" s="197"/>
      <c r="BX71" s="197"/>
      <c r="BY71" s="197"/>
      <c r="BZ71" s="197"/>
      <c r="CA71" s="197"/>
      <c r="CB71" s="197"/>
      <c r="CC71" s="197"/>
      <c r="CD71" s="197"/>
      <c r="CE71" s="197"/>
      <c r="CF71" s="197"/>
      <c r="CG71" s="197"/>
      <c r="CH71" s="197"/>
      <c r="CI71" s="197"/>
      <c r="CJ71" s="191"/>
      <c r="CK71" s="191"/>
      <c r="CL71" s="191"/>
      <c r="CM71" s="191"/>
      <c r="CN71" s="191"/>
      <c r="CO71" s="191"/>
      <c r="CP71" s="191"/>
      <c r="CQ71" s="191"/>
      <c r="CR71" s="191"/>
      <c r="CS71" s="191"/>
    </row>
    <row r="72" spans="1:97" s="190" customFormat="1" ht="20.100000000000001" customHeight="1" x14ac:dyDescent="0.4">
      <c r="A72" s="233"/>
      <c r="B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33"/>
      <c r="BK72" s="233"/>
      <c r="BL72" s="233"/>
      <c r="BM72" s="233"/>
      <c r="BN72" s="233"/>
      <c r="BO72" s="233"/>
      <c r="BP72" s="197"/>
      <c r="BQ72" s="197"/>
      <c r="BR72" s="197"/>
      <c r="BS72" s="197"/>
      <c r="BT72" s="197"/>
      <c r="BU72" s="197"/>
      <c r="BV72" s="197"/>
      <c r="BW72" s="197"/>
      <c r="BX72" s="197"/>
      <c r="BY72" s="197"/>
      <c r="BZ72" s="197"/>
      <c r="CA72" s="197"/>
      <c r="CB72" s="197"/>
      <c r="CC72" s="197"/>
      <c r="CD72" s="197"/>
      <c r="CE72" s="197"/>
      <c r="CF72" s="197"/>
      <c r="CG72" s="197"/>
      <c r="CH72" s="197"/>
      <c r="CI72" s="197"/>
      <c r="CJ72" s="191"/>
      <c r="CK72" s="191"/>
      <c r="CL72" s="191"/>
      <c r="CM72" s="191"/>
      <c r="CN72" s="191"/>
      <c r="CO72" s="191"/>
      <c r="CP72" s="191"/>
      <c r="CQ72" s="191"/>
      <c r="CR72" s="191"/>
      <c r="CS72" s="191"/>
    </row>
    <row r="73" spans="1:97" s="190" customFormat="1" ht="20.100000000000001" customHeight="1" x14ac:dyDescent="0.4">
      <c r="A73" s="233"/>
      <c r="B73" s="233"/>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197"/>
      <c r="BQ73" s="197"/>
      <c r="BR73" s="197"/>
      <c r="BS73" s="197"/>
      <c r="BT73" s="197"/>
      <c r="BU73" s="197"/>
      <c r="BV73" s="197"/>
      <c r="BW73" s="197"/>
      <c r="BX73" s="197"/>
      <c r="BY73" s="197"/>
      <c r="BZ73" s="197"/>
      <c r="CA73" s="197"/>
      <c r="CB73" s="197"/>
      <c r="CC73" s="197"/>
      <c r="CD73" s="197"/>
      <c r="CE73" s="197"/>
      <c r="CF73" s="197"/>
      <c r="CG73" s="197"/>
      <c r="CH73" s="197"/>
      <c r="CI73" s="197"/>
      <c r="CJ73" s="191"/>
      <c r="CK73" s="191"/>
      <c r="CL73" s="191"/>
      <c r="CM73" s="191"/>
      <c r="CN73" s="191"/>
      <c r="CO73" s="191"/>
      <c r="CP73" s="191"/>
      <c r="CQ73" s="191"/>
      <c r="CR73" s="191"/>
      <c r="CS73" s="191"/>
    </row>
    <row r="74" spans="1:97" s="190" customFormat="1" ht="20.100000000000001" customHeight="1" x14ac:dyDescent="0.4">
      <c r="A74" s="233"/>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197"/>
      <c r="BQ74" s="197"/>
      <c r="BR74" s="197"/>
      <c r="BS74" s="197"/>
      <c r="BT74" s="197"/>
      <c r="BU74" s="197"/>
      <c r="BV74" s="197"/>
      <c r="BW74" s="197"/>
      <c r="BX74" s="197"/>
      <c r="BY74" s="197"/>
      <c r="BZ74" s="197"/>
      <c r="CA74" s="197"/>
      <c r="CB74" s="197"/>
      <c r="CC74" s="197"/>
      <c r="CD74" s="197"/>
      <c r="CE74" s="197"/>
      <c r="CF74" s="197"/>
      <c r="CG74" s="197"/>
      <c r="CH74" s="197"/>
      <c r="CI74" s="197"/>
      <c r="CJ74" s="191"/>
      <c r="CK74" s="191"/>
      <c r="CL74" s="191"/>
      <c r="CM74" s="191"/>
      <c r="CN74" s="191"/>
      <c r="CO74" s="191"/>
      <c r="CP74" s="191"/>
      <c r="CQ74" s="191"/>
      <c r="CR74" s="191"/>
      <c r="CS74" s="191"/>
    </row>
    <row r="75" spans="1:97" s="190" customFormat="1" ht="20.100000000000001" customHeight="1" x14ac:dyDescent="0.4">
      <c r="A75" s="233"/>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197"/>
      <c r="BQ75" s="197"/>
      <c r="BR75" s="197"/>
      <c r="BS75" s="197"/>
      <c r="BT75" s="197"/>
      <c r="BU75" s="197"/>
      <c r="BV75" s="197"/>
      <c r="BW75" s="197"/>
      <c r="BX75" s="197"/>
      <c r="BY75" s="197"/>
      <c r="BZ75" s="197"/>
      <c r="CA75" s="197"/>
      <c r="CB75" s="197"/>
      <c r="CC75" s="197"/>
      <c r="CD75" s="197"/>
      <c r="CE75" s="197"/>
      <c r="CF75" s="197"/>
      <c r="CG75" s="197"/>
      <c r="CH75" s="197"/>
      <c r="CI75" s="197"/>
      <c r="CJ75" s="191"/>
      <c r="CK75" s="191"/>
      <c r="CL75" s="191"/>
      <c r="CM75" s="191"/>
      <c r="CN75" s="191"/>
      <c r="CO75" s="191"/>
      <c r="CP75" s="191"/>
      <c r="CQ75" s="191"/>
      <c r="CR75" s="191"/>
      <c r="CS75" s="191"/>
    </row>
    <row r="76" spans="1:97" s="190" customFormat="1" ht="20.100000000000001" customHeight="1" x14ac:dyDescent="0.4">
      <c r="A76" s="233"/>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197"/>
      <c r="BQ76" s="197"/>
      <c r="BR76" s="197"/>
      <c r="BS76" s="197"/>
      <c r="BT76" s="197"/>
      <c r="BU76" s="197"/>
      <c r="BV76" s="197"/>
      <c r="BW76" s="197"/>
      <c r="BX76" s="197"/>
      <c r="BY76" s="197"/>
      <c r="BZ76" s="197"/>
      <c r="CA76" s="197"/>
      <c r="CB76" s="197"/>
      <c r="CC76" s="197"/>
      <c r="CD76" s="197"/>
      <c r="CE76" s="197"/>
      <c r="CF76" s="197"/>
      <c r="CG76" s="197"/>
      <c r="CH76" s="197"/>
      <c r="CI76" s="197"/>
      <c r="CJ76" s="191"/>
      <c r="CK76" s="191"/>
      <c r="CL76" s="191"/>
      <c r="CM76" s="191"/>
      <c r="CN76" s="191"/>
      <c r="CO76" s="191"/>
      <c r="CP76" s="191"/>
      <c r="CQ76" s="191"/>
      <c r="CR76" s="191"/>
      <c r="CS76" s="191"/>
    </row>
    <row r="77" spans="1:97" s="190" customFormat="1" ht="20.100000000000001" customHeight="1" x14ac:dyDescent="0.4">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197"/>
      <c r="BQ77" s="197"/>
      <c r="BR77" s="197"/>
      <c r="BS77" s="197"/>
      <c r="BT77" s="197"/>
      <c r="BU77" s="197"/>
      <c r="BV77" s="197"/>
      <c r="BW77" s="197"/>
      <c r="BX77" s="197"/>
      <c r="BY77" s="197"/>
      <c r="BZ77" s="197"/>
      <c r="CA77" s="197"/>
      <c r="CB77" s="197"/>
      <c r="CC77" s="197"/>
      <c r="CD77" s="197"/>
      <c r="CE77" s="197"/>
      <c r="CF77" s="197"/>
      <c r="CG77" s="197"/>
      <c r="CH77" s="197"/>
      <c r="CI77" s="197"/>
      <c r="CJ77" s="191"/>
      <c r="CK77" s="191"/>
      <c r="CL77" s="191"/>
      <c r="CM77" s="191"/>
      <c r="CN77" s="191"/>
      <c r="CO77" s="191"/>
      <c r="CP77" s="191"/>
      <c r="CQ77" s="191"/>
      <c r="CR77" s="191"/>
      <c r="CS77" s="191"/>
    </row>
    <row r="78" spans="1:97" s="190" customFormat="1" ht="20.100000000000001" customHeight="1" x14ac:dyDescent="0.4">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233"/>
      <c r="BO78" s="233"/>
      <c r="BP78" s="197"/>
      <c r="BQ78" s="197"/>
      <c r="BR78" s="197"/>
      <c r="BS78" s="197"/>
      <c r="BT78" s="197"/>
      <c r="BU78" s="197"/>
      <c r="BV78" s="197"/>
      <c r="BW78" s="197"/>
      <c r="BX78" s="197"/>
      <c r="BY78" s="197"/>
      <c r="BZ78" s="197"/>
      <c r="CA78" s="197"/>
      <c r="CB78" s="197"/>
      <c r="CC78" s="197"/>
      <c r="CD78" s="197"/>
      <c r="CE78" s="197"/>
      <c r="CF78" s="197"/>
      <c r="CG78" s="197"/>
      <c r="CH78" s="197"/>
      <c r="CI78" s="197"/>
      <c r="CJ78" s="191"/>
      <c r="CK78" s="191"/>
      <c r="CL78" s="191"/>
      <c r="CM78" s="191"/>
      <c r="CN78" s="191"/>
      <c r="CO78" s="191"/>
      <c r="CP78" s="191"/>
      <c r="CQ78" s="191"/>
      <c r="CR78" s="191"/>
      <c r="CS78" s="191"/>
    </row>
    <row r="79" spans="1:97" s="190" customFormat="1" ht="20.100000000000001" customHeight="1" x14ac:dyDescent="0.4">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33"/>
      <c r="BL79" s="233"/>
      <c r="BM79" s="233"/>
      <c r="BN79" s="233"/>
      <c r="BO79" s="233"/>
      <c r="BP79" s="197"/>
      <c r="BQ79" s="197"/>
      <c r="BR79" s="197"/>
      <c r="BS79" s="197"/>
      <c r="BT79" s="197"/>
      <c r="BU79" s="197"/>
      <c r="BV79" s="197"/>
      <c r="BW79" s="197"/>
      <c r="BX79" s="197"/>
      <c r="BY79" s="197"/>
      <c r="BZ79" s="197"/>
      <c r="CA79" s="197"/>
      <c r="CB79" s="197"/>
      <c r="CC79" s="197"/>
      <c r="CD79" s="197"/>
      <c r="CE79" s="197"/>
      <c r="CF79" s="197"/>
      <c r="CG79" s="197"/>
      <c r="CH79" s="197"/>
      <c r="CI79" s="197"/>
      <c r="CJ79" s="191"/>
      <c r="CK79" s="191"/>
      <c r="CL79" s="191"/>
      <c r="CM79" s="191"/>
      <c r="CN79" s="191"/>
      <c r="CO79" s="191"/>
      <c r="CP79" s="191"/>
      <c r="CQ79" s="191"/>
      <c r="CR79" s="191"/>
      <c r="CS79" s="191"/>
    </row>
    <row r="80" spans="1:97" s="190" customFormat="1" ht="20.100000000000001" customHeight="1" x14ac:dyDescent="0.4">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197"/>
      <c r="BQ80" s="197"/>
      <c r="BR80" s="197"/>
      <c r="BS80" s="197"/>
      <c r="BT80" s="197"/>
      <c r="BU80" s="197"/>
      <c r="BV80" s="197"/>
      <c r="BW80" s="197"/>
      <c r="BX80" s="197"/>
      <c r="BY80" s="197"/>
      <c r="BZ80" s="197"/>
      <c r="CA80" s="197"/>
      <c r="CB80" s="197"/>
      <c r="CC80" s="197"/>
      <c r="CD80" s="197"/>
      <c r="CE80" s="197"/>
      <c r="CF80" s="197"/>
      <c r="CG80" s="197"/>
      <c r="CH80" s="197"/>
      <c r="CI80" s="197"/>
      <c r="CJ80" s="191"/>
      <c r="CK80" s="191"/>
      <c r="CL80" s="191"/>
      <c r="CM80" s="191"/>
      <c r="CN80" s="191"/>
      <c r="CO80" s="191"/>
      <c r="CP80" s="191"/>
      <c r="CQ80" s="191"/>
      <c r="CR80" s="191"/>
      <c r="CS80" s="191"/>
    </row>
    <row r="81" spans="1:97" s="190" customFormat="1" ht="20.100000000000001" customHeight="1" x14ac:dyDescent="0.4">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197"/>
      <c r="BQ81" s="197"/>
      <c r="BR81" s="197"/>
      <c r="BS81" s="197"/>
      <c r="BT81" s="197"/>
      <c r="BU81" s="197"/>
      <c r="BV81" s="197"/>
      <c r="BW81" s="197"/>
      <c r="BX81" s="197"/>
      <c r="BY81" s="197"/>
      <c r="BZ81" s="197"/>
      <c r="CA81" s="197"/>
      <c r="CB81" s="197"/>
      <c r="CC81" s="197"/>
      <c r="CD81" s="197"/>
      <c r="CE81" s="197"/>
      <c r="CF81" s="197"/>
      <c r="CG81" s="197"/>
      <c r="CH81" s="197"/>
      <c r="CI81" s="197"/>
      <c r="CJ81" s="191"/>
      <c r="CK81" s="191"/>
      <c r="CL81" s="191"/>
      <c r="CM81" s="191"/>
      <c r="CN81" s="191"/>
      <c r="CO81" s="191"/>
      <c r="CP81" s="191"/>
      <c r="CQ81" s="191"/>
      <c r="CR81" s="191"/>
      <c r="CS81" s="191"/>
    </row>
    <row r="82" spans="1:97" s="190" customFormat="1" ht="20.100000000000001" customHeight="1" x14ac:dyDescent="0.4">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197"/>
      <c r="BQ82" s="197"/>
      <c r="BR82" s="197"/>
      <c r="BS82" s="197"/>
      <c r="BT82" s="197"/>
      <c r="BU82" s="197"/>
      <c r="BV82" s="197"/>
      <c r="BW82" s="197"/>
      <c r="BX82" s="197"/>
      <c r="BY82" s="197"/>
      <c r="BZ82" s="197"/>
      <c r="CA82" s="197"/>
      <c r="CB82" s="197"/>
      <c r="CC82" s="197"/>
      <c r="CD82" s="197"/>
      <c r="CE82" s="197"/>
      <c r="CF82" s="197"/>
      <c r="CG82" s="197"/>
      <c r="CH82" s="197"/>
      <c r="CI82" s="197"/>
      <c r="CJ82" s="191"/>
      <c r="CK82" s="191"/>
      <c r="CL82" s="191"/>
      <c r="CM82" s="191"/>
      <c r="CN82" s="191"/>
      <c r="CO82" s="191"/>
      <c r="CP82" s="191"/>
      <c r="CQ82" s="191"/>
      <c r="CR82" s="191"/>
      <c r="CS82" s="191"/>
    </row>
    <row r="83" spans="1:97" s="190" customFormat="1" ht="20.100000000000001" customHeight="1" x14ac:dyDescent="0.4">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197"/>
      <c r="BQ83" s="197"/>
      <c r="BR83" s="197"/>
      <c r="BS83" s="197"/>
      <c r="BT83" s="197"/>
      <c r="BU83" s="197"/>
      <c r="BV83" s="197"/>
      <c r="BW83" s="197"/>
      <c r="BX83" s="197"/>
      <c r="BY83" s="197"/>
      <c r="BZ83" s="197"/>
      <c r="CA83" s="197"/>
      <c r="CB83" s="197"/>
      <c r="CC83" s="197"/>
      <c r="CD83" s="197"/>
      <c r="CE83" s="197"/>
      <c r="CF83" s="197"/>
      <c r="CG83" s="197"/>
      <c r="CH83" s="197"/>
      <c r="CI83" s="197"/>
      <c r="CJ83" s="191"/>
      <c r="CK83" s="191"/>
      <c r="CL83" s="191"/>
      <c r="CM83" s="191"/>
      <c r="CN83" s="191"/>
      <c r="CO83" s="191"/>
      <c r="CP83" s="191"/>
      <c r="CQ83" s="191"/>
      <c r="CR83" s="191"/>
      <c r="CS83" s="191"/>
    </row>
    <row r="84" spans="1:97" s="190" customFormat="1" ht="20.100000000000001" customHeight="1" x14ac:dyDescent="0.4">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197"/>
      <c r="BQ84" s="197"/>
      <c r="BR84" s="197"/>
      <c r="BS84" s="197"/>
      <c r="BT84" s="197"/>
      <c r="BU84" s="197"/>
      <c r="BV84" s="197"/>
      <c r="BW84" s="197"/>
      <c r="BX84" s="197"/>
      <c r="BY84" s="197"/>
      <c r="BZ84" s="197"/>
      <c r="CA84" s="197"/>
      <c r="CB84" s="197"/>
      <c r="CC84" s="197"/>
      <c r="CD84" s="197"/>
      <c r="CE84" s="197"/>
      <c r="CF84" s="197"/>
      <c r="CG84" s="197"/>
      <c r="CH84" s="197"/>
      <c r="CI84" s="197"/>
      <c r="CJ84" s="191"/>
      <c r="CK84" s="191"/>
      <c r="CL84" s="191"/>
      <c r="CM84" s="191"/>
      <c r="CN84" s="191"/>
      <c r="CO84" s="191"/>
      <c r="CP84" s="191"/>
      <c r="CQ84" s="191"/>
      <c r="CR84" s="191"/>
      <c r="CS84" s="191"/>
    </row>
    <row r="85" spans="1:97" s="190" customFormat="1" ht="20.100000000000001" customHeight="1" x14ac:dyDescent="0.4">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197"/>
      <c r="BQ85" s="197"/>
      <c r="BR85" s="197"/>
      <c r="BS85" s="197"/>
      <c r="BT85" s="197"/>
      <c r="BU85" s="197"/>
      <c r="BV85" s="197"/>
      <c r="BW85" s="197"/>
      <c r="BX85" s="197"/>
      <c r="BY85" s="197"/>
      <c r="BZ85" s="197"/>
      <c r="CA85" s="197"/>
      <c r="CB85" s="197"/>
      <c r="CC85" s="197"/>
      <c r="CD85" s="197"/>
      <c r="CE85" s="197"/>
      <c r="CF85" s="197"/>
      <c r="CG85" s="197"/>
      <c r="CH85" s="197"/>
      <c r="CI85" s="197"/>
      <c r="CJ85" s="191"/>
      <c r="CK85" s="191"/>
      <c r="CL85" s="191"/>
      <c r="CM85" s="191"/>
      <c r="CN85" s="191"/>
      <c r="CO85" s="191"/>
      <c r="CP85" s="191"/>
      <c r="CQ85" s="191"/>
      <c r="CR85" s="191"/>
      <c r="CS85" s="191"/>
    </row>
    <row r="86" spans="1:97" s="190" customFormat="1" ht="20.100000000000001" customHeight="1" x14ac:dyDescent="0.4">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33"/>
      <c r="BK86" s="233"/>
      <c r="BL86" s="233"/>
      <c r="BM86" s="233"/>
      <c r="BN86" s="233"/>
      <c r="BO86" s="233"/>
      <c r="BP86" s="197"/>
      <c r="BQ86" s="197"/>
      <c r="BR86" s="197"/>
      <c r="BS86" s="197"/>
      <c r="BT86" s="197"/>
      <c r="BU86" s="197"/>
      <c r="BV86" s="197"/>
      <c r="BW86" s="197"/>
      <c r="BX86" s="197"/>
      <c r="BY86" s="197"/>
      <c r="BZ86" s="197"/>
      <c r="CA86" s="197"/>
      <c r="CB86" s="197"/>
      <c r="CC86" s="197"/>
      <c r="CD86" s="197"/>
      <c r="CE86" s="197"/>
      <c r="CF86" s="197"/>
      <c r="CG86" s="197"/>
      <c r="CH86" s="197"/>
      <c r="CI86" s="197"/>
      <c r="CJ86" s="191"/>
      <c r="CK86" s="191"/>
      <c r="CL86" s="191"/>
      <c r="CM86" s="191"/>
      <c r="CN86" s="191"/>
      <c r="CO86" s="191"/>
      <c r="CP86" s="191"/>
      <c r="CQ86" s="191"/>
      <c r="CR86" s="191"/>
      <c r="CS86" s="191"/>
    </row>
    <row r="87" spans="1:97" s="190" customFormat="1" ht="20.100000000000001" customHeight="1" x14ac:dyDescent="0.4">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33"/>
      <c r="BL87" s="233"/>
      <c r="BM87" s="233"/>
      <c r="BN87" s="233"/>
      <c r="BO87" s="233"/>
      <c r="BP87" s="197"/>
      <c r="BQ87" s="197"/>
      <c r="BR87" s="197"/>
      <c r="BS87" s="197"/>
      <c r="BT87" s="197"/>
      <c r="BU87" s="197"/>
      <c r="BV87" s="197"/>
      <c r="BW87" s="197"/>
      <c r="BX87" s="197"/>
      <c r="BY87" s="197"/>
      <c r="BZ87" s="197"/>
      <c r="CA87" s="197"/>
      <c r="CB87" s="197"/>
      <c r="CC87" s="197"/>
      <c r="CD87" s="197"/>
      <c r="CE87" s="197"/>
      <c r="CF87" s="197"/>
      <c r="CG87" s="197"/>
      <c r="CH87" s="197"/>
      <c r="CI87" s="197"/>
      <c r="CJ87" s="191"/>
      <c r="CK87" s="191"/>
      <c r="CL87" s="191"/>
      <c r="CM87" s="191"/>
      <c r="CN87" s="191"/>
      <c r="CO87" s="191"/>
      <c r="CP87" s="191"/>
      <c r="CQ87" s="191"/>
      <c r="CR87" s="191"/>
      <c r="CS87" s="191"/>
    </row>
    <row r="88" spans="1:97" s="190" customFormat="1" ht="20.100000000000001" customHeight="1" x14ac:dyDescent="0.4">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197"/>
      <c r="BQ88" s="197"/>
      <c r="BR88" s="197"/>
      <c r="BS88" s="197"/>
      <c r="BT88" s="197"/>
      <c r="BU88" s="197"/>
      <c r="BV88" s="197"/>
      <c r="BW88" s="197"/>
      <c r="BX88" s="197"/>
      <c r="BY88" s="197"/>
      <c r="BZ88" s="197"/>
      <c r="CA88" s="197"/>
      <c r="CB88" s="197"/>
      <c r="CC88" s="197"/>
      <c r="CD88" s="197"/>
      <c r="CE88" s="197"/>
      <c r="CF88" s="197"/>
      <c r="CG88" s="197"/>
      <c r="CH88" s="197"/>
      <c r="CI88" s="197"/>
      <c r="CJ88" s="191"/>
      <c r="CK88" s="191"/>
      <c r="CL88" s="191"/>
      <c r="CM88" s="191"/>
      <c r="CN88" s="191"/>
      <c r="CO88" s="191"/>
      <c r="CP88" s="191"/>
      <c r="CQ88" s="191"/>
      <c r="CR88" s="191"/>
      <c r="CS88" s="191"/>
    </row>
    <row r="89" spans="1:97" s="190" customFormat="1" ht="20.100000000000001" customHeight="1" x14ac:dyDescent="0.4">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197"/>
      <c r="BQ89" s="197"/>
      <c r="BR89" s="197"/>
      <c r="BS89" s="197"/>
      <c r="BT89" s="197"/>
      <c r="BU89" s="197"/>
      <c r="BV89" s="197"/>
      <c r="BW89" s="197"/>
      <c r="BX89" s="197"/>
      <c r="BY89" s="197"/>
      <c r="BZ89" s="197"/>
      <c r="CA89" s="197"/>
      <c r="CB89" s="197"/>
      <c r="CC89" s="197"/>
      <c r="CD89" s="197"/>
      <c r="CE89" s="197"/>
      <c r="CF89" s="197"/>
      <c r="CG89" s="197"/>
      <c r="CH89" s="197"/>
      <c r="CI89" s="197"/>
      <c r="CJ89" s="191"/>
      <c r="CK89" s="191"/>
      <c r="CL89" s="191"/>
      <c r="CM89" s="191"/>
      <c r="CN89" s="191"/>
      <c r="CO89" s="191"/>
      <c r="CP89" s="191"/>
      <c r="CQ89" s="191"/>
      <c r="CR89" s="191"/>
      <c r="CS89" s="191"/>
    </row>
    <row r="90" spans="1:97" s="190" customFormat="1" ht="20.100000000000001" customHeight="1" x14ac:dyDescent="0.4">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197"/>
      <c r="BQ90" s="197"/>
      <c r="BR90" s="197"/>
      <c r="BS90" s="197"/>
      <c r="BT90" s="197"/>
      <c r="BU90" s="197"/>
      <c r="BV90" s="197"/>
      <c r="BW90" s="197"/>
      <c r="BX90" s="197"/>
      <c r="BY90" s="197"/>
      <c r="BZ90" s="197"/>
      <c r="CA90" s="197"/>
      <c r="CB90" s="197"/>
      <c r="CC90" s="197"/>
      <c r="CD90" s="197"/>
      <c r="CE90" s="197"/>
      <c r="CF90" s="197"/>
      <c r="CG90" s="197"/>
      <c r="CH90" s="197"/>
      <c r="CI90" s="197"/>
      <c r="CJ90" s="191"/>
      <c r="CK90" s="191"/>
      <c r="CL90" s="191"/>
      <c r="CM90" s="191"/>
      <c r="CN90" s="191"/>
      <c r="CO90" s="191"/>
      <c r="CP90" s="191"/>
      <c r="CQ90" s="191"/>
      <c r="CR90" s="191"/>
      <c r="CS90" s="191"/>
    </row>
    <row r="91" spans="1:97" s="190" customFormat="1" ht="20.100000000000001" customHeight="1" x14ac:dyDescent="0.4">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197"/>
      <c r="BQ91" s="197"/>
      <c r="BR91" s="197"/>
      <c r="BS91" s="197"/>
      <c r="BT91" s="197"/>
      <c r="BU91" s="197"/>
      <c r="BV91" s="197"/>
      <c r="BW91" s="197"/>
      <c r="BX91" s="197"/>
      <c r="BY91" s="197"/>
      <c r="BZ91" s="197"/>
      <c r="CA91" s="197"/>
      <c r="CB91" s="197"/>
      <c r="CC91" s="197"/>
      <c r="CD91" s="197"/>
      <c r="CE91" s="197"/>
      <c r="CF91" s="197"/>
      <c r="CG91" s="197"/>
      <c r="CH91" s="197"/>
      <c r="CI91" s="197"/>
      <c r="CJ91" s="191"/>
      <c r="CK91" s="191"/>
      <c r="CL91" s="191"/>
      <c r="CM91" s="191"/>
      <c r="CN91" s="191"/>
      <c r="CO91" s="191"/>
      <c r="CP91" s="191"/>
      <c r="CQ91" s="191"/>
      <c r="CR91" s="191"/>
      <c r="CS91" s="191"/>
    </row>
    <row r="92" spans="1:97" s="190" customFormat="1" ht="20.100000000000001" customHeight="1" x14ac:dyDescent="0.4">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197"/>
      <c r="BQ92" s="197"/>
      <c r="BR92" s="197"/>
      <c r="BS92" s="197"/>
      <c r="BT92" s="197"/>
      <c r="BU92" s="197"/>
      <c r="BV92" s="197"/>
      <c r="BW92" s="197"/>
      <c r="BX92" s="197"/>
      <c r="BY92" s="197"/>
      <c r="BZ92" s="197"/>
      <c r="CA92" s="197"/>
      <c r="CB92" s="197"/>
      <c r="CC92" s="197"/>
      <c r="CD92" s="197"/>
      <c r="CE92" s="197"/>
      <c r="CF92" s="197"/>
      <c r="CG92" s="197"/>
      <c r="CH92" s="197"/>
      <c r="CI92" s="197"/>
      <c r="CJ92" s="191"/>
      <c r="CK92" s="191"/>
      <c r="CL92" s="191"/>
      <c r="CM92" s="191"/>
      <c r="CN92" s="191"/>
      <c r="CO92" s="191"/>
      <c r="CP92" s="191"/>
      <c r="CQ92" s="191"/>
      <c r="CR92" s="191"/>
      <c r="CS92" s="191"/>
    </row>
    <row r="93" spans="1:97" s="190" customFormat="1" ht="20.100000000000001" customHeight="1" x14ac:dyDescent="0.4">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197"/>
      <c r="BQ93" s="197"/>
      <c r="BR93" s="197"/>
      <c r="BS93" s="197"/>
      <c r="BT93" s="197"/>
      <c r="BU93" s="197"/>
      <c r="BV93" s="197"/>
      <c r="BW93" s="197"/>
      <c r="BX93" s="197"/>
      <c r="BY93" s="197"/>
      <c r="BZ93" s="197"/>
      <c r="CA93" s="197"/>
      <c r="CB93" s="197"/>
      <c r="CC93" s="197"/>
      <c r="CD93" s="197"/>
      <c r="CE93" s="197"/>
      <c r="CF93" s="197"/>
      <c r="CG93" s="197"/>
      <c r="CH93" s="197"/>
      <c r="CI93" s="197"/>
      <c r="CJ93" s="191"/>
      <c r="CK93" s="191"/>
      <c r="CL93" s="191"/>
      <c r="CM93" s="191"/>
      <c r="CN93" s="191"/>
      <c r="CO93" s="191"/>
      <c r="CP93" s="191"/>
      <c r="CQ93" s="191"/>
      <c r="CR93" s="191"/>
      <c r="CS93" s="191"/>
    </row>
    <row r="94" spans="1:97" s="190" customFormat="1" ht="20.100000000000001" customHeight="1" x14ac:dyDescent="0.4">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197"/>
      <c r="BQ94" s="197"/>
      <c r="BR94" s="197"/>
      <c r="BS94" s="197"/>
      <c r="BT94" s="197"/>
      <c r="BU94" s="197"/>
      <c r="BV94" s="197"/>
      <c r="BW94" s="197"/>
      <c r="BX94" s="197"/>
      <c r="BY94" s="197"/>
      <c r="BZ94" s="197"/>
      <c r="CA94" s="197"/>
      <c r="CB94" s="197"/>
      <c r="CC94" s="197"/>
      <c r="CD94" s="197"/>
      <c r="CE94" s="197"/>
      <c r="CF94" s="197"/>
      <c r="CG94" s="197"/>
      <c r="CH94" s="197"/>
      <c r="CI94" s="197"/>
      <c r="CJ94" s="191"/>
      <c r="CK94" s="191"/>
      <c r="CL94" s="191"/>
      <c r="CM94" s="191"/>
      <c r="CN94" s="191"/>
      <c r="CO94" s="191"/>
      <c r="CP94" s="191"/>
      <c r="CQ94" s="191"/>
      <c r="CR94" s="191"/>
      <c r="CS94" s="191"/>
    </row>
    <row r="95" spans="1:97" s="190" customFormat="1" ht="20.100000000000001" customHeight="1" x14ac:dyDescent="0.4">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197"/>
      <c r="BQ95" s="197"/>
      <c r="BR95" s="197"/>
      <c r="BS95" s="197"/>
      <c r="BT95" s="197"/>
      <c r="BU95" s="197"/>
      <c r="BV95" s="197"/>
      <c r="BW95" s="197"/>
      <c r="BX95" s="197"/>
      <c r="BY95" s="197"/>
      <c r="BZ95" s="197"/>
      <c r="CA95" s="197"/>
      <c r="CB95" s="197"/>
      <c r="CC95" s="197"/>
      <c r="CD95" s="197"/>
      <c r="CE95" s="197"/>
      <c r="CF95" s="197"/>
      <c r="CG95" s="197"/>
      <c r="CH95" s="197"/>
      <c r="CI95" s="197"/>
      <c r="CJ95" s="191"/>
      <c r="CK95" s="191"/>
      <c r="CL95" s="191"/>
      <c r="CM95" s="191"/>
      <c r="CN95" s="191"/>
      <c r="CO95" s="191"/>
      <c r="CP95" s="191"/>
      <c r="CQ95" s="191"/>
      <c r="CR95" s="191"/>
      <c r="CS95" s="191"/>
    </row>
    <row r="96" spans="1:97" s="190" customFormat="1" ht="20.100000000000001" customHeight="1" x14ac:dyDescent="0.4">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197"/>
      <c r="BQ96" s="197"/>
      <c r="BR96" s="197"/>
      <c r="BS96" s="197"/>
      <c r="BT96" s="197"/>
      <c r="BU96" s="197"/>
      <c r="BV96" s="197"/>
      <c r="BW96" s="197"/>
      <c r="BX96" s="197"/>
      <c r="BY96" s="197"/>
      <c r="BZ96" s="197"/>
      <c r="CA96" s="197"/>
      <c r="CB96" s="197"/>
      <c r="CC96" s="197"/>
      <c r="CD96" s="197"/>
      <c r="CE96" s="197"/>
      <c r="CF96" s="197"/>
      <c r="CG96" s="197"/>
      <c r="CH96" s="197"/>
      <c r="CI96" s="197"/>
      <c r="CJ96" s="191"/>
      <c r="CK96" s="191"/>
      <c r="CL96" s="191"/>
      <c r="CM96" s="191"/>
      <c r="CN96" s="191"/>
      <c r="CO96" s="191"/>
      <c r="CP96" s="191"/>
      <c r="CQ96" s="191"/>
      <c r="CR96" s="191"/>
      <c r="CS96" s="191"/>
    </row>
    <row r="97" spans="1:97" s="190" customFormat="1" ht="20.100000000000001" customHeight="1" x14ac:dyDescent="0.4">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197"/>
      <c r="BQ97" s="197"/>
      <c r="BR97" s="197"/>
      <c r="BS97" s="197"/>
      <c r="BT97" s="197"/>
      <c r="BU97" s="197"/>
      <c r="BV97" s="197"/>
      <c r="BW97" s="197"/>
      <c r="BX97" s="197"/>
      <c r="BY97" s="197"/>
      <c r="BZ97" s="197"/>
      <c r="CA97" s="197"/>
      <c r="CB97" s="197"/>
      <c r="CC97" s="197"/>
      <c r="CD97" s="197"/>
      <c r="CE97" s="197"/>
      <c r="CF97" s="197"/>
      <c r="CG97" s="197"/>
      <c r="CH97" s="197"/>
      <c r="CI97" s="197"/>
      <c r="CJ97" s="191"/>
      <c r="CK97" s="191"/>
      <c r="CL97" s="191"/>
      <c r="CM97" s="191"/>
      <c r="CN97" s="191"/>
      <c r="CO97" s="191"/>
      <c r="CP97" s="191"/>
      <c r="CQ97" s="191"/>
      <c r="CR97" s="191"/>
      <c r="CS97" s="191"/>
    </row>
    <row r="98" spans="1:97" s="190" customFormat="1" ht="20.100000000000001" customHeight="1" x14ac:dyDescent="0.4">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197"/>
      <c r="BQ98" s="197"/>
      <c r="BR98" s="197"/>
      <c r="BS98" s="197"/>
      <c r="BT98" s="197"/>
      <c r="BU98" s="197"/>
      <c r="BV98" s="197"/>
      <c r="BW98" s="197"/>
      <c r="BX98" s="197"/>
      <c r="BY98" s="197"/>
      <c r="BZ98" s="197"/>
      <c r="CA98" s="197"/>
      <c r="CB98" s="197"/>
      <c r="CC98" s="197"/>
      <c r="CD98" s="197"/>
      <c r="CE98" s="197"/>
      <c r="CF98" s="197"/>
      <c r="CG98" s="197"/>
      <c r="CH98" s="197"/>
      <c r="CI98" s="197"/>
      <c r="CJ98" s="191"/>
      <c r="CK98" s="191"/>
      <c r="CL98" s="191"/>
      <c r="CM98" s="191"/>
      <c r="CN98" s="191"/>
      <c r="CO98" s="191"/>
      <c r="CP98" s="191"/>
      <c r="CQ98" s="191"/>
      <c r="CR98" s="191"/>
      <c r="CS98" s="191"/>
    </row>
    <row r="99" spans="1:97" s="190" customFormat="1" ht="20.100000000000001" customHeight="1" x14ac:dyDescent="0.4">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197"/>
      <c r="BQ99" s="197"/>
      <c r="BR99" s="197"/>
      <c r="BS99" s="197"/>
      <c r="BT99" s="197"/>
      <c r="BU99" s="197"/>
      <c r="BV99" s="197"/>
      <c r="BW99" s="197"/>
      <c r="BX99" s="197"/>
      <c r="BY99" s="197"/>
      <c r="BZ99" s="197"/>
      <c r="CA99" s="197"/>
      <c r="CB99" s="197"/>
      <c r="CC99" s="197"/>
      <c r="CD99" s="197"/>
      <c r="CE99" s="197"/>
      <c r="CF99" s="197"/>
      <c r="CG99" s="197"/>
      <c r="CH99" s="197"/>
      <c r="CI99" s="197"/>
      <c r="CJ99" s="191"/>
      <c r="CK99" s="191"/>
      <c r="CL99" s="191"/>
      <c r="CM99" s="191"/>
      <c r="CN99" s="191"/>
      <c r="CO99" s="191"/>
      <c r="CP99" s="191"/>
      <c r="CQ99" s="191"/>
      <c r="CR99" s="191"/>
      <c r="CS99" s="191"/>
    </row>
    <row r="100" spans="1:97" s="190" customFormat="1" ht="20.100000000000001" customHeight="1" x14ac:dyDescent="0.4">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197"/>
      <c r="BQ100" s="197"/>
      <c r="BR100" s="197"/>
      <c r="BS100" s="197"/>
      <c r="BT100" s="197"/>
      <c r="BU100" s="197"/>
      <c r="BV100" s="197"/>
      <c r="BW100" s="197"/>
      <c r="BX100" s="197"/>
      <c r="BY100" s="197"/>
      <c r="BZ100" s="197"/>
      <c r="CA100" s="197"/>
      <c r="CB100" s="197"/>
      <c r="CC100" s="197"/>
      <c r="CD100" s="197"/>
      <c r="CE100" s="197"/>
      <c r="CF100" s="197"/>
      <c r="CG100" s="197"/>
      <c r="CH100" s="197"/>
      <c r="CI100" s="197"/>
      <c r="CJ100" s="191"/>
      <c r="CK100" s="191"/>
      <c r="CL100" s="191"/>
      <c r="CM100" s="191"/>
      <c r="CN100" s="191"/>
      <c r="CO100" s="191"/>
      <c r="CP100" s="191"/>
      <c r="CQ100" s="191"/>
      <c r="CR100" s="191"/>
      <c r="CS100" s="191"/>
    </row>
    <row r="101" spans="1:97" s="190" customFormat="1" ht="20.100000000000001" customHeight="1" x14ac:dyDescent="0.4">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197"/>
      <c r="BQ101" s="197"/>
      <c r="BR101" s="197"/>
      <c r="BS101" s="197"/>
      <c r="BT101" s="197"/>
      <c r="BU101" s="197"/>
      <c r="BV101" s="197"/>
      <c r="BW101" s="197"/>
      <c r="BX101" s="197"/>
      <c r="BY101" s="197"/>
      <c r="BZ101" s="197"/>
      <c r="CA101" s="197"/>
      <c r="CB101" s="197"/>
      <c r="CC101" s="197"/>
      <c r="CD101" s="197"/>
      <c r="CE101" s="197"/>
      <c r="CF101" s="197"/>
      <c r="CG101" s="197"/>
      <c r="CH101" s="197"/>
      <c r="CI101" s="197"/>
      <c r="CJ101" s="191"/>
      <c r="CK101" s="191"/>
      <c r="CL101" s="191"/>
      <c r="CM101" s="191"/>
      <c r="CN101" s="191"/>
      <c r="CO101" s="191"/>
      <c r="CP101" s="191"/>
      <c r="CQ101" s="191"/>
      <c r="CR101" s="191"/>
      <c r="CS101" s="191"/>
    </row>
    <row r="102" spans="1:97" s="190" customFormat="1" ht="20.100000000000001" customHeight="1" x14ac:dyDescent="0.4">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197"/>
      <c r="BQ102" s="197"/>
      <c r="BR102" s="197"/>
      <c r="BS102" s="197"/>
      <c r="BT102" s="197"/>
      <c r="BU102" s="197"/>
      <c r="BV102" s="197"/>
      <c r="BW102" s="197"/>
      <c r="BX102" s="197"/>
      <c r="BY102" s="197"/>
      <c r="BZ102" s="197"/>
      <c r="CA102" s="197"/>
      <c r="CB102" s="197"/>
      <c r="CC102" s="197"/>
      <c r="CD102" s="197"/>
      <c r="CE102" s="197"/>
      <c r="CF102" s="197"/>
      <c r="CG102" s="197"/>
      <c r="CH102" s="197"/>
      <c r="CI102" s="197"/>
      <c r="CJ102" s="191"/>
      <c r="CK102" s="191"/>
      <c r="CL102" s="191"/>
      <c r="CM102" s="191"/>
      <c r="CN102" s="191"/>
      <c r="CO102" s="191"/>
      <c r="CP102" s="191"/>
      <c r="CQ102" s="191"/>
      <c r="CR102" s="191"/>
      <c r="CS102" s="191"/>
    </row>
    <row r="103" spans="1:97" s="190" customFormat="1" ht="20.100000000000001" customHeight="1" x14ac:dyDescent="0.4">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197"/>
      <c r="BQ103" s="197"/>
      <c r="BR103" s="197"/>
      <c r="BS103" s="197"/>
      <c r="BT103" s="197"/>
      <c r="BU103" s="197"/>
      <c r="BV103" s="197"/>
      <c r="BW103" s="197"/>
      <c r="BX103" s="197"/>
      <c r="BY103" s="197"/>
      <c r="BZ103" s="197"/>
      <c r="CA103" s="197"/>
      <c r="CB103" s="197"/>
      <c r="CC103" s="197"/>
      <c r="CD103" s="197"/>
      <c r="CE103" s="197"/>
      <c r="CF103" s="197"/>
      <c r="CG103" s="197"/>
      <c r="CH103" s="197"/>
      <c r="CI103" s="197"/>
      <c r="CJ103" s="191"/>
      <c r="CK103" s="191"/>
      <c r="CL103" s="191"/>
      <c r="CM103" s="191"/>
      <c r="CN103" s="191"/>
      <c r="CO103" s="191"/>
      <c r="CP103" s="191"/>
      <c r="CQ103" s="191"/>
      <c r="CR103" s="191"/>
      <c r="CS103" s="191"/>
    </row>
    <row r="104" spans="1:97" s="190" customFormat="1" ht="20.100000000000001" customHeight="1" x14ac:dyDescent="0.4">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197"/>
      <c r="BQ104" s="197"/>
      <c r="BR104" s="197"/>
      <c r="BS104" s="197"/>
      <c r="BT104" s="197"/>
      <c r="BU104" s="197"/>
      <c r="BV104" s="197"/>
      <c r="BW104" s="197"/>
      <c r="BX104" s="197"/>
      <c r="BY104" s="197"/>
      <c r="BZ104" s="197"/>
      <c r="CA104" s="197"/>
      <c r="CB104" s="197"/>
      <c r="CC104" s="197"/>
      <c r="CD104" s="197"/>
      <c r="CE104" s="197"/>
      <c r="CF104" s="197"/>
      <c r="CG104" s="197"/>
      <c r="CH104" s="197"/>
      <c r="CI104" s="197"/>
      <c r="CJ104" s="191"/>
      <c r="CK104" s="191"/>
      <c r="CL104" s="191"/>
      <c r="CM104" s="191"/>
      <c r="CN104" s="191"/>
      <c r="CO104" s="191"/>
      <c r="CP104" s="191"/>
      <c r="CQ104" s="191"/>
      <c r="CR104" s="191"/>
      <c r="CS104" s="191"/>
    </row>
    <row r="105" spans="1:97" s="190" customFormat="1" ht="20.100000000000001" customHeight="1" x14ac:dyDescent="0.4">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33"/>
      <c r="BL105" s="233"/>
      <c r="BM105" s="233"/>
      <c r="BN105" s="233"/>
      <c r="BO105" s="233"/>
      <c r="BP105" s="197"/>
      <c r="BQ105" s="197"/>
      <c r="BR105" s="197"/>
      <c r="BS105" s="197"/>
      <c r="BT105" s="197"/>
      <c r="BU105" s="197"/>
      <c r="BV105" s="197"/>
      <c r="BW105" s="197"/>
      <c r="BX105" s="197"/>
      <c r="BY105" s="197"/>
      <c r="BZ105" s="197"/>
      <c r="CA105" s="197"/>
      <c r="CB105" s="197"/>
      <c r="CC105" s="197"/>
      <c r="CD105" s="197"/>
      <c r="CE105" s="197"/>
      <c r="CF105" s="197"/>
      <c r="CG105" s="197"/>
      <c r="CH105" s="197"/>
      <c r="CI105" s="197"/>
      <c r="CJ105" s="191"/>
      <c r="CK105" s="191"/>
      <c r="CL105" s="191"/>
      <c r="CM105" s="191"/>
      <c r="CN105" s="191"/>
      <c r="CO105" s="191"/>
      <c r="CP105" s="191"/>
      <c r="CQ105" s="191"/>
      <c r="CR105" s="191"/>
      <c r="CS105" s="191"/>
    </row>
    <row r="106" spans="1:97" s="190" customFormat="1" ht="20.100000000000001" customHeight="1" x14ac:dyDescent="0.4">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33"/>
      <c r="BL106" s="233"/>
      <c r="BM106" s="233"/>
      <c r="BN106" s="233"/>
      <c r="BO106" s="233"/>
      <c r="BP106" s="197"/>
      <c r="BQ106" s="197"/>
      <c r="BR106" s="197"/>
      <c r="BS106" s="197"/>
      <c r="BT106" s="197"/>
      <c r="BU106" s="197"/>
      <c r="BV106" s="197"/>
      <c r="BW106" s="197"/>
      <c r="BX106" s="197"/>
      <c r="BY106" s="197"/>
      <c r="BZ106" s="197"/>
      <c r="CA106" s="197"/>
      <c r="CB106" s="197"/>
      <c r="CC106" s="197"/>
      <c r="CD106" s="197"/>
      <c r="CE106" s="197"/>
      <c r="CF106" s="197"/>
      <c r="CG106" s="197"/>
      <c r="CH106" s="197"/>
      <c r="CI106" s="197"/>
      <c r="CJ106" s="191"/>
      <c r="CK106" s="191"/>
      <c r="CL106" s="191"/>
      <c r="CM106" s="191"/>
      <c r="CN106" s="191"/>
      <c r="CO106" s="191"/>
      <c r="CP106" s="191"/>
      <c r="CQ106" s="191"/>
      <c r="CR106" s="191"/>
      <c r="CS106" s="191"/>
    </row>
    <row r="107" spans="1:97" s="190" customFormat="1" ht="20.100000000000001" customHeight="1" x14ac:dyDescent="0.4">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33"/>
      <c r="BL107" s="233"/>
      <c r="BM107" s="233"/>
      <c r="BN107" s="233"/>
      <c r="BO107" s="233"/>
      <c r="BP107" s="197"/>
      <c r="BQ107" s="197"/>
      <c r="BR107" s="197"/>
      <c r="BS107" s="197"/>
      <c r="BT107" s="197"/>
      <c r="BU107" s="197"/>
      <c r="BV107" s="197"/>
      <c r="BW107" s="197"/>
      <c r="BX107" s="197"/>
      <c r="BY107" s="197"/>
      <c r="BZ107" s="197"/>
      <c r="CA107" s="197"/>
      <c r="CB107" s="197"/>
      <c r="CC107" s="197"/>
      <c r="CD107" s="197"/>
      <c r="CE107" s="197"/>
      <c r="CF107" s="197"/>
      <c r="CG107" s="197"/>
      <c r="CH107" s="197"/>
      <c r="CI107" s="197"/>
      <c r="CJ107" s="191"/>
      <c r="CK107" s="191"/>
      <c r="CL107" s="191"/>
      <c r="CM107" s="191"/>
      <c r="CN107" s="191"/>
      <c r="CO107" s="191"/>
      <c r="CP107" s="191"/>
      <c r="CQ107" s="191"/>
      <c r="CR107" s="191"/>
      <c r="CS107" s="191"/>
    </row>
    <row r="108" spans="1:97" s="190" customFormat="1" ht="20.100000000000001" customHeight="1" x14ac:dyDescent="0.4">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197"/>
      <c r="BQ108" s="197"/>
      <c r="BR108" s="197"/>
      <c r="BS108" s="197"/>
      <c r="BT108" s="197"/>
      <c r="BU108" s="197"/>
      <c r="BV108" s="197"/>
      <c r="BW108" s="197"/>
      <c r="BX108" s="197"/>
      <c r="BY108" s="197"/>
      <c r="BZ108" s="197"/>
      <c r="CA108" s="197"/>
      <c r="CB108" s="197"/>
      <c r="CC108" s="197"/>
      <c r="CD108" s="197"/>
      <c r="CE108" s="197"/>
      <c r="CF108" s="197"/>
      <c r="CG108" s="197"/>
      <c r="CH108" s="197"/>
      <c r="CI108" s="197"/>
      <c r="CJ108" s="191"/>
      <c r="CK108" s="191"/>
      <c r="CL108" s="191"/>
      <c r="CM108" s="191"/>
      <c r="CN108" s="191"/>
      <c r="CO108" s="191"/>
      <c r="CP108" s="191"/>
      <c r="CQ108" s="191"/>
      <c r="CR108" s="191"/>
      <c r="CS108" s="191"/>
    </row>
    <row r="109" spans="1:97" s="190" customFormat="1" ht="20.100000000000001" customHeight="1" x14ac:dyDescent="0.4">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33"/>
      <c r="BL109" s="233"/>
      <c r="BM109" s="233"/>
      <c r="BN109" s="233"/>
      <c r="BO109" s="233"/>
      <c r="BP109" s="197"/>
      <c r="BQ109" s="197"/>
      <c r="BR109" s="197"/>
      <c r="BS109" s="197"/>
      <c r="BT109" s="197"/>
      <c r="BU109" s="197"/>
      <c r="BV109" s="197"/>
      <c r="BW109" s="197"/>
      <c r="BX109" s="197"/>
      <c r="BY109" s="197"/>
      <c r="BZ109" s="197"/>
      <c r="CA109" s="197"/>
      <c r="CB109" s="197"/>
      <c r="CC109" s="197"/>
      <c r="CD109" s="197"/>
      <c r="CE109" s="197"/>
      <c r="CF109" s="197"/>
      <c r="CG109" s="197"/>
      <c r="CH109" s="197"/>
      <c r="CI109" s="197"/>
      <c r="CJ109" s="191"/>
      <c r="CK109" s="191"/>
      <c r="CL109" s="191"/>
      <c r="CM109" s="191"/>
      <c r="CN109" s="191"/>
      <c r="CO109" s="191"/>
      <c r="CP109" s="191"/>
      <c r="CQ109" s="191"/>
      <c r="CR109" s="191"/>
      <c r="CS109" s="191"/>
    </row>
    <row r="110" spans="1:97" s="190" customFormat="1" ht="20.100000000000001" customHeight="1" x14ac:dyDescent="0.4">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197"/>
      <c r="BQ110" s="197"/>
      <c r="BR110" s="197"/>
      <c r="BS110" s="197"/>
      <c r="BT110" s="197"/>
      <c r="BU110" s="197"/>
      <c r="BV110" s="197"/>
      <c r="BW110" s="197"/>
      <c r="BX110" s="197"/>
      <c r="BY110" s="197"/>
      <c r="BZ110" s="197"/>
      <c r="CA110" s="197"/>
      <c r="CB110" s="197"/>
      <c r="CC110" s="197"/>
      <c r="CD110" s="197"/>
      <c r="CE110" s="197"/>
      <c r="CF110" s="197"/>
      <c r="CG110" s="197"/>
      <c r="CH110" s="197"/>
      <c r="CI110" s="197"/>
      <c r="CJ110" s="191"/>
      <c r="CK110" s="191"/>
      <c r="CL110" s="191"/>
      <c r="CM110" s="191"/>
      <c r="CN110" s="191"/>
      <c r="CO110" s="191"/>
      <c r="CP110" s="191"/>
      <c r="CQ110" s="191"/>
      <c r="CR110" s="191"/>
      <c r="CS110" s="191"/>
    </row>
    <row r="111" spans="1:97" s="190" customFormat="1" ht="20.100000000000001" customHeight="1" x14ac:dyDescent="0.4">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197"/>
      <c r="BQ111" s="197"/>
      <c r="BR111" s="197"/>
      <c r="BS111" s="197"/>
      <c r="BT111" s="197"/>
      <c r="BU111" s="197"/>
      <c r="BV111" s="197"/>
      <c r="BW111" s="197"/>
      <c r="BX111" s="197"/>
      <c r="BY111" s="197"/>
      <c r="BZ111" s="197"/>
      <c r="CA111" s="197"/>
      <c r="CB111" s="197"/>
      <c r="CC111" s="197"/>
      <c r="CD111" s="197"/>
      <c r="CE111" s="197"/>
      <c r="CF111" s="197"/>
      <c r="CG111" s="197"/>
      <c r="CH111" s="197"/>
      <c r="CI111" s="197"/>
      <c r="CJ111" s="191"/>
      <c r="CK111" s="191"/>
      <c r="CL111" s="191"/>
      <c r="CM111" s="191"/>
      <c r="CN111" s="191"/>
      <c r="CO111" s="191"/>
      <c r="CP111" s="191"/>
      <c r="CQ111" s="191"/>
      <c r="CR111" s="191"/>
      <c r="CS111" s="191"/>
    </row>
  </sheetData>
  <mergeCells count="373">
    <mergeCell ref="AJ1:BB1"/>
    <mergeCell ref="AJ3:BB3"/>
    <mergeCell ref="A5:G8"/>
    <mergeCell ref="H5:N5"/>
    <mergeCell ref="O5:U5"/>
    <mergeCell ref="V5:AB5"/>
    <mergeCell ref="AC5:AI5"/>
    <mergeCell ref="AJ5:AL5"/>
    <mergeCell ref="AM5:AO8"/>
    <mergeCell ref="AP5:AT8"/>
    <mergeCell ref="AU5:AW6"/>
    <mergeCell ref="AX5:BB8"/>
    <mergeCell ref="BC5:BK5"/>
    <mergeCell ref="BL5:BT5"/>
    <mergeCell ref="H6:H7"/>
    <mergeCell ref="I6:I7"/>
    <mergeCell ref="J6:J7"/>
    <mergeCell ref="K6:K7"/>
    <mergeCell ref="L6:L7"/>
    <mergeCell ref="S6:S7"/>
    <mergeCell ref="T6:T7"/>
    <mergeCell ref="U6:U7"/>
    <mergeCell ref="V6:V7"/>
    <mergeCell ref="W6:W7"/>
    <mergeCell ref="X6:X7"/>
    <mergeCell ref="M6:M7"/>
    <mergeCell ref="N6:N7"/>
    <mergeCell ref="O6:O7"/>
    <mergeCell ref="P6:P7"/>
    <mergeCell ref="Q6:Q7"/>
    <mergeCell ref="R6:R7"/>
    <mergeCell ref="BT6:BT8"/>
    <mergeCell ref="AU7:AW8"/>
    <mergeCell ref="BO6:BO8"/>
    <mergeCell ref="BP6:BP8"/>
    <mergeCell ref="BQ6:BQ8"/>
    <mergeCell ref="B9:G9"/>
    <mergeCell ref="H9:H10"/>
    <mergeCell ref="I9:I10"/>
    <mergeCell ref="J9:J10"/>
    <mergeCell ref="K9:K10"/>
    <mergeCell ref="L9:L10"/>
    <mergeCell ref="M9:M10"/>
    <mergeCell ref="BM6:BM8"/>
    <mergeCell ref="BN6:BN8"/>
    <mergeCell ref="X9:X10"/>
    <mergeCell ref="Y9:Y10"/>
    <mergeCell ref="N9:N10"/>
    <mergeCell ref="O9:O10"/>
    <mergeCell ref="P9:P10"/>
    <mergeCell ref="Q9:Q10"/>
    <mergeCell ref="R9:R10"/>
    <mergeCell ref="S9:S10"/>
    <mergeCell ref="Y6:Y7"/>
    <mergeCell ref="Z6:Z7"/>
    <mergeCell ref="AA6:AA7"/>
    <mergeCell ref="AB6:AB7"/>
    <mergeCell ref="AC6:AC7"/>
    <mergeCell ref="AD6:AD7"/>
    <mergeCell ref="BS6:BS8"/>
    <mergeCell ref="BD6:BD8"/>
    <mergeCell ref="BE6:BE8"/>
    <mergeCell ref="BF6:BF8"/>
    <mergeCell ref="AE6:AE7"/>
    <mergeCell ref="AF6:AF7"/>
    <mergeCell ref="AG6:AG7"/>
    <mergeCell ref="AH6:AH7"/>
    <mergeCell ref="AI6:AI7"/>
    <mergeCell ref="AJ6:AJ7"/>
    <mergeCell ref="BR6:BR8"/>
    <mergeCell ref="BG6:BG8"/>
    <mergeCell ref="BH6:BH8"/>
    <mergeCell ref="BI6:BI8"/>
    <mergeCell ref="BJ6:BJ8"/>
    <mergeCell ref="BK6:BK8"/>
    <mergeCell ref="BL6:BL8"/>
    <mergeCell ref="AK6:AK7"/>
    <mergeCell ref="AL6:AL7"/>
    <mergeCell ref="BC6:BC8"/>
    <mergeCell ref="BR9:BR10"/>
    <mergeCell ref="BS9:BS10"/>
    <mergeCell ref="BT9:BT10"/>
    <mergeCell ref="B10:G10"/>
    <mergeCell ref="AU10:AW10"/>
    <mergeCell ref="BJ9:BJ10"/>
    <mergeCell ref="BK9:BK10"/>
    <mergeCell ref="BL9:BL10"/>
    <mergeCell ref="BM9:BM10"/>
    <mergeCell ref="BN9:BN10"/>
    <mergeCell ref="BO9:BO10"/>
    <mergeCell ref="BD9:BD10"/>
    <mergeCell ref="BE9:BE10"/>
    <mergeCell ref="BF9:BF10"/>
    <mergeCell ref="BG9:BG10"/>
    <mergeCell ref="BH9:BH10"/>
    <mergeCell ref="BI9:BI10"/>
    <mergeCell ref="AL9:AL10"/>
    <mergeCell ref="AM9:AO10"/>
    <mergeCell ref="AP9:AT10"/>
    <mergeCell ref="AU9:AW9"/>
    <mergeCell ref="AX9:BB10"/>
    <mergeCell ref="BC9:BC10"/>
    <mergeCell ref="AF9:AF10"/>
    <mergeCell ref="B11:G11"/>
    <mergeCell ref="H11:H12"/>
    <mergeCell ref="I11:I12"/>
    <mergeCell ref="J11:J12"/>
    <mergeCell ref="K11:K12"/>
    <mergeCell ref="L11:L12"/>
    <mergeCell ref="B12:G12"/>
    <mergeCell ref="BP9:BP10"/>
    <mergeCell ref="BQ9:BQ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S11:S12"/>
    <mergeCell ref="T11:T12"/>
    <mergeCell ref="U11:U12"/>
    <mergeCell ref="V11:V12"/>
    <mergeCell ref="W11:W12"/>
    <mergeCell ref="X11:X12"/>
    <mergeCell ref="M11:M12"/>
    <mergeCell ref="N11:N12"/>
    <mergeCell ref="O11:O12"/>
    <mergeCell ref="P11:P12"/>
    <mergeCell ref="Q11:Q12"/>
    <mergeCell ref="R11:R12"/>
    <mergeCell ref="AG11:AG12"/>
    <mergeCell ref="AH11:AH12"/>
    <mergeCell ref="AI11:AI12"/>
    <mergeCell ref="AJ11:AJ12"/>
    <mergeCell ref="Y11:Y12"/>
    <mergeCell ref="Z11:Z12"/>
    <mergeCell ref="AA11:AA12"/>
    <mergeCell ref="AB11:AB12"/>
    <mergeCell ref="AC11:AC12"/>
    <mergeCell ref="AD11:AD12"/>
    <mergeCell ref="BQ11:BQ12"/>
    <mergeCell ref="BR11:BR12"/>
    <mergeCell ref="BS11:BS12"/>
    <mergeCell ref="BT11:BT12"/>
    <mergeCell ref="BI11:BI12"/>
    <mergeCell ref="BJ11:BJ12"/>
    <mergeCell ref="BK11:BK12"/>
    <mergeCell ref="BL11:BL12"/>
    <mergeCell ref="BM11:BM12"/>
    <mergeCell ref="BN11:BN12"/>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S13:S14"/>
    <mergeCell ref="T13:T14"/>
    <mergeCell ref="U13:U14"/>
    <mergeCell ref="V13:V14"/>
    <mergeCell ref="W13:W14"/>
    <mergeCell ref="X13:X14"/>
    <mergeCell ref="M13:M14"/>
    <mergeCell ref="N13:N14"/>
    <mergeCell ref="O13:O14"/>
    <mergeCell ref="P13:P14"/>
    <mergeCell ref="Q13:Q14"/>
    <mergeCell ref="R13:R14"/>
    <mergeCell ref="AG13:AG14"/>
    <mergeCell ref="AH13:AH14"/>
    <mergeCell ref="AI13:AI14"/>
    <mergeCell ref="AJ13:AJ14"/>
    <mergeCell ref="Y13:Y14"/>
    <mergeCell ref="Z13:Z14"/>
    <mergeCell ref="AA13:AA14"/>
    <mergeCell ref="AB13:AB14"/>
    <mergeCell ref="AC13:AC14"/>
    <mergeCell ref="AD13:AD14"/>
    <mergeCell ref="BQ13:BQ14"/>
    <mergeCell ref="BR13:BR14"/>
    <mergeCell ref="BS13:BS14"/>
    <mergeCell ref="BT13:BT14"/>
    <mergeCell ref="BI13:BI14"/>
    <mergeCell ref="BJ13:BJ14"/>
    <mergeCell ref="BK13:BK14"/>
    <mergeCell ref="BL13:BL14"/>
    <mergeCell ref="BM13:BM14"/>
    <mergeCell ref="BN13:BN14"/>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S15:S16"/>
    <mergeCell ref="T15:T16"/>
    <mergeCell ref="U15:U16"/>
    <mergeCell ref="V15:V16"/>
    <mergeCell ref="W15:W16"/>
    <mergeCell ref="X15:X16"/>
    <mergeCell ref="M15:M16"/>
    <mergeCell ref="N15:N16"/>
    <mergeCell ref="O15:O16"/>
    <mergeCell ref="P15:P16"/>
    <mergeCell ref="Q15:Q16"/>
    <mergeCell ref="R15:R16"/>
    <mergeCell ref="AG15:AG16"/>
    <mergeCell ref="AH15:AH16"/>
    <mergeCell ref="AI15:AI16"/>
    <mergeCell ref="AJ15:AJ16"/>
    <mergeCell ref="Y15:Y16"/>
    <mergeCell ref="Z15:Z16"/>
    <mergeCell ref="AA15:AA16"/>
    <mergeCell ref="AB15:AB16"/>
    <mergeCell ref="AC15:AC16"/>
    <mergeCell ref="AD15:AD16"/>
    <mergeCell ref="BQ15:BQ16"/>
    <mergeCell ref="BR15:BR16"/>
    <mergeCell ref="BS15:BS16"/>
    <mergeCell ref="BT15:BT16"/>
    <mergeCell ref="BI15:BI16"/>
    <mergeCell ref="BJ15:BJ16"/>
    <mergeCell ref="BK15:BK16"/>
    <mergeCell ref="BL15:BL16"/>
    <mergeCell ref="BM15:BM16"/>
    <mergeCell ref="BN15:BN16"/>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S17:S18"/>
    <mergeCell ref="T17:T18"/>
    <mergeCell ref="U17:U18"/>
    <mergeCell ref="V17:V18"/>
    <mergeCell ref="W17:W18"/>
    <mergeCell ref="X17:X18"/>
    <mergeCell ref="M17:M18"/>
    <mergeCell ref="N17:N18"/>
    <mergeCell ref="O17:O18"/>
    <mergeCell ref="P17:P18"/>
    <mergeCell ref="Q17:Q18"/>
    <mergeCell ref="R17:R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BO17:BO18"/>
    <mergeCell ref="BP17:BP18"/>
    <mergeCell ref="BQ17:BQ18"/>
    <mergeCell ref="BR17:BR18"/>
    <mergeCell ref="BS17:BS18"/>
    <mergeCell ref="BT17:BT18"/>
    <mergeCell ref="BI17:BI18"/>
    <mergeCell ref="BJ17:BJ18"/>
    <mergeCell ref="BK17:BK18"/>
    <mergeCell ref="BL17:BL18"/>
    <mergeCell ref="BM17:BM18"/>
    <mergeCell ref="BN17:BN18"/>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23:BB34"/>
    <mergeCell ref="A4:BB4"/>
    <mergeCell ref="AJ21:AK21"/>
    <mergeCell ref="AO21:AP21"/>
    <mergeCell ref="AR21:AS21"/>
    <mergeCell ref="AW21:AX21"/>
    <mergeCell ref="AZ21:BA21"/>
    <mergeCell ref="AG22:AH22"/>
    <mergeCell ref="AJ22:AK22"/>
    <mergeCell ref="AO22:AP22"/>
    <mergeCell ref="AR22:AS22"/>
    <mergeCell ref="AW22:AX22"/>
    <mergeCell ref="AE17:AE18"/>
    <mergeCell ref="AF17:AF18"/>
    <mergeCell ref="AG17:AG18"/>
    <mergeCell ref="AH17:AH18"/>
    <mergeCell ref="AI17:AI18"/>
    <mergeCell ref="AJ17:AJ18"/>
    <mergeCell ref="Y17:Y18"/>
    <mergeCell ref="Z17:Z18"/>
    <mergeCell ref="AA17:AA18"/>
    <mergeCell ref="AB17:AB18"/>
    <mergeCell ref="AC17:AC18"/>
    <mergeCell ref="AD17:AD18"/>
  </mergeCells>
  <phoneticPr fontId="3"/>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JD9:KH18 SZ9:UD18 ACV9:ADZ18 AMR9:ANV18 AWN9:AXR18 BGJ9:BHN18 BQF9:BRJ18 CAB9:CBF18 CJX9:CLB18 CTT9:CUX18 DDP9:DET18 DNL9:DOP18 DXH9:DYL18 EHD9:EIH18 EQZ9:ESD18 FAV9:FBZ18 FKR9:FLV18 FUN9:FVR18 GEJ9:GFN18 GOF9:GPJ18 GYB9:GZF18 HHX9:HJB18 HRT9:HSX18 IBP9:ICT18 ILL9:IMP18 IVH9:IWL18 JFD9:JGH18 JOZ9:JQD18 JYV9:JZZ18 KIR9:KJV18 KSN9:KTR18 LCJ9:LDN18 LMF9:LNJ18 LWB9:LXF18 MFX9:MHB18 MPT9:MQX18 MZP9:NAT18 NJL9:NKP18 NTH9:NUL18 ODD9:OEH18 OMZ9:OOD18 OWV9:OXZ18 PGR9:PHV18 PQN9:PRR18 QAJ9:QBN18 QKF9:QLJ18 QUB9:QVF18 RDX9:RFB18 RNT9:ROX18 RXP9:RYT18 SHL9:SIP18 SRH9:SSL18 TBD9:TCH18 TKZ9:TMD18 TUV9:TVZ18 UER9:UFV18 UON9:UPR18 UYJ9:UZN18 VIF9:VJJ18 VSB9:VTF18 WBX9:WDB18 WLT9:WMX18 WVP9:WWT18 H65547:AL65556 JD65547:KH65556 SZ65547:UD65556 ACV65547:ADZ65556 AMR65547:ANV65556 AWN65547:AXR65556 BGJ65547:BHN65556 BQF65547:BRJ65556 CAB65547:CBF65556 CJX65547:CLB65556 CTT65547:CUX65556 DDP65547:DET65556 DNL65547:DOP65556 DXH65547:DYL65556 EHD65547:EIH65556 EQZ65547:ESD65556 FAV65547:FBZ65556 FKR65547:FLV65556 FUN65547:FVR65556 GEJ65547:GFN65556 GOF65547:GPJ65556 GYB65547:GZF65556 HHX65547:HJB65556 HRT65547:HSX65556 IBP65547:ICT65556 ILL65547:IMP65556 IVH65547:IWL65556 JFD65547:JGH65556 JOZ65547:JQD65556 JYV65547:JZZ65556 KIR65547:KJV65556 KSN65547:KTR65556 LCJ65547:LDN65556 LMF65547:LNJ65556 LWB65547:LXF65556 MFX65547:MHB65556 MPT65547:MQX65556 MZP65547:NAT65556 NJL65547:NKP65556 NTH65547:NUL65556 ODD65547:OEH65556 OMZ65547:OOD65556 OWV65547:OXZ65556 PGR65547:PHV65556 PQN65547:PRR65556 QAJ65547:QBN65556 QKF65547:QLJ65556 QUB65547:QVF65556 RDX65547:RFB65556 RNT65547:ROX65556 RXP65547:RYT65556 SHL65547:SIP65556 SRH65547:SSL65556 TBD65547:TCH65556 TKZ65547:TMD65556 TUV65547:TVZ65556 UER65547:UFV65556 UON65547:UPR65556 UYJ65547:UZN65556 VIF65547:VJJ65556 VSB65547:VTF65556 WBX65547:WDB65556 WLT65547:WMX65556 WVP65547:WWT65556 H131083:AL131092 JD131083:KH131092 SZ131083:UD131092 ACV131083:ADZ131092 AMR131083:ANV131092 AWN131083:AXR131092 BGJ131083:BHN131092 BQF131083:BRJ131092 CAB131083:CBF131092 CJX131083:CLB131092 CTT131083:CUX131092 DDP131083:DET131092 DNL131083:DOP131092 DXH131083:DYL131092 EHD131083:EIH131092 EQZ131083:ESD131092 FAV131083:FBZ131092 FKR131083:FLV131092 FUN131083:FVR131092 GEJ131083:GFN131092 GOF131083:GPJ131092 GYB131083:GZF131092 HHX131083:HJB131092 HRT131083:HSX131092 IBP131083:ICT131092 ILL131083:IMP131092 IVH131083:IWL131092 JFD131083:JGH131092 JOZ131083:JQD131092 JYV131083:JZZ131092 KIR131083:KJV131092 KSN131083:KTR131092 LCJ131083:LDN131092 LMF131083:LNJ131092 LWB131083:LXF131092 MFX131083:MHB131092 MPT131083:MQX131092 MZP131083:NAT131092 NJL131083:NKP131092 NTH131083:NUL131092 ODD131083:OEH131092 OMZ131083:OOD131092 OWV131083:OXZ131092 PGR131083:PHV131092 PQN131083:PRR131092 QAJ131083:QBN131092 QKF131083:QLJ131092 QUB131083:QVF131092 RDX131083:RFB131092 RNT131083:ROX131092 RXP131083:RYT131092 SHL131083:SIP131092 SRH131083:SSL131092 TBD131083:TCH131092 TKZ131083:TMD131092 TUV131083:TVZ131092 UER131083:UFV131092 UON131083:UPR131092 UYJ131083:UZN131092 VIF131083:VJJ131092 VSB131083:VTF131092 WBX131083:WDB131092 WLT131083:WMX131092 WVP131083:WWT131092 H196619:AL196628 JD196619:KH196628 SZ196619:UD196628 ACV196619:ADZ196628 AMR196619:ANV196628 AWN196619:AXR196628 BGJ196619:BHN196628 BQF196619:BRJ196628 CAB196619:CBF196628 CJX196619:CLB196628 CTT196619:CUX196628 DDP196619:DET196628 DNL196619:DOP196628 DXH196619:DYL196628 EHD196619:EIH196628 EQZ196619:ESD196628 FAV196619:FBZ196628 FKR196619:FLV196628 FUN196619:FVR196628 GEJ196619:GFN196628 GOF196619:GPJ196628 GYB196619:GZF196628 HHX196619:HJB196628 HRT196619:HSX196628 IBP196619:ICT196628 ILL196619:IMP196628 IVH196619:IWL196628 JFD196619:JGH196628 JOZ196619:JQD196628 JYV196619:JZZ196628 KIR196619:KJV196628 KSN196619:KTR196628 LCJ196619:LDN196628 LMF196619:LNJ196628 LWB196619:LXF196628 MFX196619:MHB196628 MPT196619:MQX196628 MZP196619:NAT196628 NJL196619:NKP196628 NTH196619:NUL196628 ODD196619:OEH196628 OMZ196619:OOD196628 OWV196619:OXZ196628 PGR196619:PHV196628 PQN196619:PRR196628 QAJ196619:QBN196628 QKF196619:QLJ196628 QUB196619:QVF196628 RDX196619:RFB196628 RNT196619:ROX196628 RXP196619:RYT196628 SHL196619:SIP196628 SRH196619:SSL196628 TBD196619:TCH196628 TKZ196619:TMD196628 TUV196619:TVZ196628 UER196619:UFV196628 UON196619:UPR196628 UYJ196619:UZN196628 VIF196619:VJJ196628 VSB196619:VTF196628 WBX196619:WDB196628 WLT196619:WMX196628 WVP196619:WWT196628 H262155:AL262164 JD262155:KH262164 SZ262155:UD262164 ACV262155:ADZ262164 AMR262155:ANV262164 AWN262155:AXR262164 BGJ262155:BHN262164 BQF262155:BRJ262164 CAB262155:CBF262164 CJX262155:CLB262164 CTT262155:CUX262164 DDP262155:DET262164 DNL262155:DOP262164 DXH262155:DYL262164 EHD262155:EIH262164 EQZ262155:ESD262164 FAV262155:FBZ262164 FKR262155:FLV262164 FUN262155:FVR262164 GEJ262155:GFN262164 GOF262155:GPJ262164 GYB262155:GZF262164 HHX262155:HJB262164 HRT262155:HSX262164 IBP262155:ICT262164 ILL262155:IMP262164 IVH262155:IWL262164 JFD262155:JGH262164 JOZ262155:JQD262164 JYV262155:JZZ262164 KIR262155:KJV262164 KSN262155:KTR262164 LCJ262155:LDN262164 LMF262155:LNJ262164 LWB262155:LXF262164 MFX262155:MHB262164 MPT262155:MQX262164 MZP262155:NAT262164 NJL262155:NKP262164 NTH262155:NUL262164 ODD262155:OEH262164 OMZ262155:OOD262164 OWV262155:OXZ262164 PGR262155:PHV262164 PQN262155:PRR262164 QAJ262155:QBN262164 QKF262155:QLJ262164 QUB262155:QVF262164 RDX262155:RFB262164 RNT262155:ROX262164 RXP262155:RYT262164 SHL262155:SIP262164 SRH262155:SSL262164 TBD262155:TCH262164 TKZ262155:TMD262164 TUV262155:TVZ262164 UER262155:UFV262164 UON262155:UPR262164 UYJ262155:UZN262164 VIF262155:VJJ262164 VSB262155:VTF262164 WBX262155:WDB262164 WLT262155:WMX262164 WVP262155:WWT262164 H327691:AL327700 JD327691:KH327700 SZ327691:UD327700 ACV327691:ADZ327700 AMR327691:ANV327700 AWN327691:AXR327700 BGJ327691:BHN327700 BQF327691:BRJ327700 CAB327691:CBF327700 CJX327691:CLB327700 CTT327691:CUX327700 DDP327691:DET327700 DNL327691:DOP327700 DXH327691:DYL327700 EHD327691:EIH327700 EQZ327691:ESD327700 FAV327691:FBZ327700 FKR327691:FLV327700 FUN327691:FVR327700 GEJ327691:GFN327700 GOF327691:GPJ327700 GYB327691:GZF327700 HHX327691:HJB327700 HRT327691:HSX327700 IBP327691:ICT327700 ILL327691:IMP327700 IVH327691:IWL327700 JFD327691:JGH327700 JOZ327691:JQD327700 JYV327691:JZZ327700 KIR327691:KJV327700 KSN327691:KTR327700 LCJ327691:LDN327700 LMF327691:LNJ327700 LWB327691:LXF327700 MFX327691:MHB327700 MPT327691:MQX327700 MZP327691:NAT327700 NJL327691:NKP327700 NTH327691:NUL327700 ODD327691:OEH327700 OMZ327691:OOD327700 OWV327691:OXZ327700 PGR327691:PHV327700 PQN327691:PRR327700 QAJ327691:QBN327700 QKF327691:QLJ327700 QUB327691:QVF327700 RDX327691:RFB327700 RNT327691:ROX327700 RXP327691:RYT327700 SHL327691:SIP327700 SRH327691:SSL327700 TBD327691:TCH327700 TKZ327691:TMD327700 TUV327691:TVZ327700 UER327691:UFV327700 UON327691:UPR327700 UYJ327691:UZN327700 VIF327691:VJJ327700 VSB327691:VTF327700 WBX327691:WDB327700 WLT327691:WMX327700 WVP327691:WWT327700 H393227:AL393236 JD393227:KH393236 SZ393227:UD393236 ACV393227:ADZ393236 AMR393227:ANV393236 AWN393227:AXR393236 BGJ393227:BHN393236 BQF393227:BRJ393236 CAB393227:CBF393236 CJX393227:CLB393236 CTT393227:CUX393236 DDP393227:DET393236 DNL393227:DOP393236 DXH393227:DYL393236 EHD393227:EIH393236 EQZ393227:ESD393236 FAV393227:FBZ393236 FKR393227:FLV393236 FUN393227:FVR393236 GEJ393227:GFN393236 GOF393227:GPJ393236 GYB393227:GZF393236 HHX393227:HJB393236 HRT393227:HSX393236 IBP393227:ICT393236 ILL393227:IMP393236 IVH393227:IWL393236 JFD393227:JGH393236 JOZ393227:JQD393236 JYV393227:JZZ393236 KIR393227:KJV393236 KSN393227:KTR393236 LCJ393227:LDN393236 LMF393227:LNJ393236 LWB393227:LXF393236 MFX393227:MHB393236 MPT393227:MQX393236 MZP393227:NAT393236 NJL393227:NKP393236 NTH393227:NUL393236 ODD393227:OEH393236 OMZ393227:OOD393236 OWV393227:OXZ393236 PGR393227:PHV393236 PQN393227:PRR393236 QAJ393227:QBN393236 QKF393227:QLJ393236 QUB393227:QVF393236 RDX393227:RFB393236 RNT393227:ROX393236 RXP393227:RYT393236 SHL393227:SIP393236 SRH393227:SSL393236 TBD393227:TCH393236 TKZ393227:TMD393236 TUV393227:TVZ393236 UER393227:UFV393236 UON393227:UPR393236 UYJ393227:UZN393236 VIF393227:VJJ393236 VSB393227:VTF393236 WBX393227:WDB393236 WLT393227:WMX393236 WVP393227:WWT393236 H458763:AL458772 JD458763:KH458772 SZ458763:UD458772 ACV458763:ADZ458772 AMR458763:ANV458772 AWN458763:AXR458772 BGJ458763:BHN458772 BQF458763:BRJ458772 CAB458763:CBF458772 CJX458763:CLB458772 CTT458763:CUX458772 DDP458763:DET458772 DNL458763:DOP458772 DXH458763:DYL458772 EHD458763:EIH458772 EQZ458763:ESD458772 FAV458763:FBZ458772 FKR458763:FLV458772 FUN458763:FVR458772 GEJ458763:GFN458772 GOF458763:GPJ458772 GYB458763:GZF458772 HHX458763:HJB458772 HRT458763:HSX458772 IBP458763:ICT458772 ILL458763:IMP458772 IVH458763:IWL458772 JFD458763:JGH458772 JOZ458763:JQD458772 JYV458763:JZZ458772 KIR458763:KJV458772 KSN458763:KTR458772 LCJ458763:LDN458772 LMF458763:LNJ458772 LWB458763:LXF458772 MFX458763:MHB458772 MPT458763:MQX458772 MZP458763:NAT458772 NJL458763:NKP458772 NTH458763:NUL458772 ODD458763:OEH458772 OMZ458763:OOD458772 OWV458763:OXZ458772 PGR458763:PHV458772 PQN458763:PRR458772 QAJ458763:QBN458772 QKF458763:QLJ458772 QUB458763:QVF458772 RDX458763:RFB458772 RNT458763:ROX458772 RXP458763:RYT458772 SHL458763:SIP458772 SRH458763:SSL458772 TBD458763:TCH458772 TKZ458763:TMD458772 TUV458763:TVZ458772 UER458763:UFV458772 UON458763:UPR458772 UYJ458763:UZN458772 VIF458763:VJJ458772 VSB458763:VTF458772 WBX458763:WDB458772 WLT458763:WMX458772 WVP458763:WWT458772 H524299:AL524308 JD524299:KH524308 SZ524299:UD524308 ACV524299:ADZ524308 AMR524299:ANV524308 AWN524299:AXR524308 BGJ524299:BHN524308 BQF524299:BRJ524308 CAB524299:CBF524308 CJX524299:CLB524308 CTT524299:CUX524308 DDP524299:DET524308 DNL524299:DOP524308 DXH524299:DYL524308 EHD524299:EIH524308 EQZ524299:ESD524308 FAV524299:FBZ524308 FKR524299:FLV524308 FUN524299:FVR524308 GEJ524299:GFN524308 GOF524299:GPJ524308 GYB524299:GZF524308 HHX524299:HJB524308 HRT524299:HSX524308 IBP524299:ICT524308 ILL524299:IMP524308 IVH524299:IWL524308 JFD524299:JGH524308 JOZ524299:JQD524308 JYV524299:JZZ524308 KIR524299:KJV524308 KSN524299:KTR524308 LCJ524299:LDN524308 LMF524299:LNJ524308 LWB524299:LXF524308 MFX524299:MHB524308 MPT524299:MQX524308 MZP524299:NAT524308 NJL524299:NKP524308 NTH524299:NUL524308 ODD524299:OEH524308 OMZ524299:OOD524308 OWV524299:OXZ524308 PGR524299:PHV524308 PQN524299:PRR524308 QAJ524299:QBN524308 QKF524299:QLJ524308 QUB524299:QVF524308 RDX524299:RFB524308 RNT524299:ROX524308 RXP524299:RYT524308 SHL524299:SIP524308 SRH524299:SSL524308 TBD524299:TCH524308 TKZ524299:TMD524308 TUV524299:TVZ524308 UER524299:UFV524308 UON524299:UPR524308 UYJ524299:UZN524308 VIF524299:VJJ524308 VSB524299:VTF524308 WBX524299:WDB524308 WLT524299:WMX524308 WVP524299:WWT524308 H589835:AL589844 JD589835:KH589844 SZ589835:UD589844 ACV589835:ADZ589844 AMR589835:ANV589844 AWN589835:AXR589844 BGJ589835:BHN589844 BQF589835:BRJ589844 CAB589835:CBF589844 CJX589835:CLB589844 CTT589835:CUX589844 DDP589835:DET589844 DNL589835:DOP589844 DXH589835:DYL589844 EHD589835:EIH589844 EQZ589835:ESD589844 FAV589835:FBZ589844 FKR589835:FLV589844 FUN589835:FVR589844 GEJ589835:GFN589844 GOF589835:GPJ589844 GYB589835:GZF589844 HHX589835:HJB589844 HRT589835:HSX589844 IBP589835:ICT589844 ILL589835:IMP589844 IVH589835:IWL589844 JFD589835:JGH589844 JOZ589835:JQD589844 JYV589835:JZZ589844 KIR589835:KJV589844 KSN589835:KTR589844 LCJ589835:LDN589844 LMF589835:LNJ589844 LWB589835:LXF589844 MFX589835:MHB589844 MPT589835:MQX589844 MZP589835:NAT589844 NJL589835:NKP589844 NTH589835:NUL589844 ODD589835:OEH589844 OMZ589835:OOD589844 OWV589835:OXZ589844 PGR589835:PHV589844 PQN589835:PRR589844 QAJ589835:QBN589844 QKF589835:QLJ589844 QUB589835:QVF589844 RDX589835:RFB589844 RNT589835:ROX589844 RXP589835:RYT589844 SHL589835:SIP589844 SRH589835:SSL589844 TBD589835:TCH589844 TKZ589835:TMD589844 TUV589835:TVZ589844 UER589835:UFV589844 UON589835:UPR589844 UYJ589835:UZN589844 VIF589835:VJJ589844 VSB589835:VTF589844 WBX589835:WDB589844 WLT589835:WMX589844 WVP589835:WWT589844 H655371:AL655380 JD655371:KH655380 SZ655371:UD655380 ACV655371:ADZ655380 AMR655371:ANV655380 AWN655371:AXR655380 BGJ655371:BHN655380 BQF655371:BRJ655380 CAB655371:CBF655380 CJX655371:CLB655380 CTT655371:CUX655380 DDP655371:DET655380 DNL655371:DOP655380 DXH655371:DYL655380 EHD655371:EIH655380 EQZ655371:ESD655380 FAV655371:FBZ655380 FKR655371:FLV655380 FUN655371:FVR655380 GEJ655371:GFN655380 GOF655371:GPJ655380 GYB655371:GZF655380 HHX655371:HJB655380 HRT655371:HSX655380 IBP655371:ICT655380 ILL655371:IMP655380 IVH655371:IWL655380 JFD655371:JGH655380 JOZ655371:JQD655380 JYV655371:JZZ655380 KIR655371:KJV655380 KSN655371:KTR655380 LCJ655371:LDN655380 LMF655371:LNJ655380 LWB655371:LXF655380 MFX655371:MHB655380 MPT655371:MQX655380 MZP655371:NAT655380 NJL655371:NKP655380 NTH655371:NUL655380 ODD655371:OEH655380 OMZ655371:OOD655380 OWV655371:OXZ655380 PGR655371:PHV655380 PQN655371:PRR655380 QAJ655371:QBN655380 QKF655371:QLJ655380 QUB655371:QVF655380 RDX655371:RFB655380 RNT655371:ROX655380 RXP655371:RYT655380 SHL655371:SIP655380 SRH655371:SSL655380 TBD655371:TCH655380 TKZ655371:TMD655380 TUV655371:TVZ655380 UER655371:UFV655380 UON655371:UPR655380 UYJ655371:UZN655380 VIF655371:VJJ655380 VSB655371:VTF655380 WBX655371:WDB655380 WLT655371:WMX655380 WVP655371:WWT655380 H720907:AL720916 JD720907:KH720916 SZ720907:UD720916 ACV720907:ADZ720916 AMR720907:ANV720916 AWN720907:AXR720916 BGJ720907:BHN720916 BQF720907:BRJ720916 CAB720907:CBF720916 CJX720907:CLB720916 CTT720907:CUX720916 DDP720907:DET720916 DNL720907:DOP720916 DXH720907:DYL720916 EHD720907:EIH720916 EQZ720907:ESD720916 FAV720907:FBZ720916 FKR720907:FLV720916 FUN720907:FVR720916 GEJ720907:GFN720916 GOF720907:GPJ720916 GYB720907:GZF720916 HHX720907:HJB720916 HRT720907:HSX720916 IBP720907:ICT720916 ILL720907:IMP720916 IVH720907:IWL720916 JFD720907:JGH720916 JOZ720907:JQD720916 JYV720907:JZZ720916 KIR720907:KJV720916 KSN720907:KTR720916 LCJ720907:LDN720916 LMF720907:LNJ720916 LWB720907:LXF720916 MFX720907:MHB720916 MPT720907:MQX720916 MZP720907:NAT720916 NJL720907:NKP720916 NTH720907:NUL720916 ODD720907:OEH720916 OMZ720907:OOD720916 OWV720907:OXZ720916 PGR720907:PHV720916 PQN720907:PRR720916 QAJ720907:QBN720916 QKF720907:QLJ720916 QUB720907:QVF720916 RDX720907:RFB720916 RNT720907:ROX720916 RXP720907:RYT720916 SHL720907:SIP720916 SRH720907:SSL720916 TBD720907:TCH720916 TKZ720907:TMD720916 TUV720907:TVZ720916 UER720907:UFV720916 UON720907:UPR720916 UYJ720907:UZN720916 VIF720907:VJJ720916 VSB720907:VTF720916 WBX720907:WDB720916 WLT720907:WMX720916 WVP720907:WWT720916 H786443:AL786452 JD786443:KH786452 SZ786443:UD786452 ACV786443:ADZ786452 AMR786443:ANV786452 AWN786443:AXR786452 BGJ786443:BHN786452 BQF786443:BRJ786452 CAB786443:CBF786452 CJX786443:CLB786452 CTT786443:CUX786452 DDP786443:DET786452 DNL786443:DOP786452 DXH786443:DYL786452 EHD786443:EIH786452 EQZ786443:ESD786452 FAV786443:FBZ786452 FKR786443:FLV786452 FUN786443:FVR786452 GEJ786443:GFN786452 GOF786443:GPJ786452 GYB786443:GZF786452 HHX786443:HJB786452 HRT786443:HSX786452 IBP786443:ICT786452 ILL786443:IMP786452 IVH786443:IWL786452 JFD786443:JGH786452 JOZ786443:JQD786452 JYV786443:JZZ786452 KIR786443:KJV786452 KSN786443:KTR786452 LCJ786443:LDN786452 LMF786443:LNJ786452 LWB786443:LXF786452 MFX786443:MHB786452 MPT786443:MQX786452 MZP786443:NAT786452 NJL786443:NKP786452 NTH786443:NUL786452 ODD786443:OEH786452 OMZ786443:OOD786452 OWV786443:OXZ786452 PGR786443:PHV786452 PQN786443:PRR786452 QAJ786443:QBN786452 QKF786443:QLJ786452 QUB786443:QVF786452 RDX786443:RFB786452 RNT786443:ROX786452 RXP786443:RYT786452 SHL786443:SIP786452 SRH786443:SSL786452 TBD786443:TCH786452 TKZ786443:TMD786452 TUV786443:TVZ786452 UER786443:UFV786452 UON786443:UPR786452 UYJ786443:UZN786452 VIF786443:VJJ786452 VSB786443:VTF786452 WBX786443:WDB786452 WLT786443:WMX786452 WVP786443:WWT786452 H851979:AL851988 JD851979:KH851988 SZ851979:UD851988 ACV851979:ADZ851988 AMR851979:ANV851988 AWN851979:AXR851988 BGJ851979:BHN851988 BQF851979:BRJ851988 CAB851979:CBF851988 CJX851979:CLB851988 CTT851979:CUX851988 DDP851979:DET851988 DNL851979:DOP851988 DXH851979:DYL851988 EHD851979:EIH851988 EQZ851979:ESD851988 FAV851979:FBZ851988 FKR851979:FLV851988 FUN851979:FVR851988 GEJ851979:GFN851988 GOF851979:GPJ851988 GYB851979:GZF851988 HHX851979:HJB851988 HRT851979:HSX851988 IBP851979:ICT851988 ILL851979:IMP851988 IVH851979:IWL851988 JFD851979:JGH851988 JOZ851979:JQD851988 JYV851979:JZZ851988 KIR851979:KJV851988 KSN851979:KTR851988 LCJ851979:LDN851988 LMF851979:LNJ851988 LWB851979:LXF851988 MFX851979:MHB851988 MPT851979:MQX851988 MZP851979:NAT851988 NJL851979:NKP851988 NTH851979:NUL851988 ODD851979:OEH851988 OMZ851979:OOD851988 OWV851979:OXZ851988 PGR851979:PHV851988 PQN851979:PRR851988 QAJ851979:QBN851988 QKF851979:QLJ851988 QUB851979:QVF851988 RDX851979:RFB851988 RNT851979:ROX851988 RXP851979:RYT851988 SHL851979:SIP851988 SRH851979:SSL851988 TBD851979:TCH851988 TKZ851979:TMD851988 TUV851979:TVZ851988 UER851979:UFV851988 UON851979:UPR851988 UYJ851979:UZN851988 VIF851979:VJJ851988 VSB851979:VTF851988 WBX851979:WDB851988 WLT851979:WMX851988 WVP851979:WWT851988 H917515:AL917524 JD917515:KH917524 SZ917515:UD917524 ACV917515:ADZ917524 AMR917515:ANV917524 AWN917515:AXR917524 BGJ917515:BHN917524 BQF917515:BRJ917524 CAB917515:CBF917524 CJX917515:CLB917524 CTT917515:CUX917524 DDP917515:DET917524 DNL917515:DOP917524 DXH917515:DYL917524 EHD917515:EIH917524 EQZ917515:ESD917524 FAV917515:FBZ917524 FKR917515:FLV917524 FUN917515:FVR917524 GEJ917515:GFN917524 GOF917515:GPJ917524 GYB917515:GZF917524 HHX917515:HJB917524 HRT917515:HSX917524 IBP917515:ICT917524 ILL917515:IMP917524 IVH917515:IWL917524 JFD917515:JGH917524 JOZ917515:JQD917524 JYV917515:JZZ917524 KIR917515:KJV917524 KSN917515:KTR917524 LCJ917515:LDN917524 LMF917515:LNJ917524 LWB917515:LXF917524 MFX917515:MHB917524 MPT917515:MQX917524 MZP917515:NAT917524 NJL917515:NKP917524 NTH917515:NUL917524 ODD917515:OEH917524 OMZ917515:OOD917524 OWV917515:OXZ917524 PGR917515:PHV917524 PQN917515:PRR917524 QAJ917515:QBN917524 QKF917515:QLJ917524 QUB917515:QVF917524 RDX917515:RFB917524 RNT917515:ROX917524 RXP917515:RYT917524 SHL917515:SIP917524 SRH917515:SSL917524 TBD917515:TCH917524 TKZ917515:TMD917524 TUV917515:TVZ917524 UER917515:UFV917524 UON917515:UPR917524 UYJ917515:UZN917524 VIF917515:VJJ917524 VSB917515:VTF917524 WBX917515:WDB917524 WLT917515:WMX917524 WVP917515:WWT917524 H983051:AL983060 JD983051:KH983060 SZ983051:UD983060 ACV983051:ADZ983060 AMR983051:ANV983060 AWN983051:AXR983060 BGJ983051:BHN983060 BQF983051:BRJ983060 CAB983051:CBF983060 CJX983051:CLB983060 CTT983051:CUX983060 DDP983051:DET983060 DNL983051:DOP983060 DXH983051:DYL983060 EHD983051:EIH983060 EQZ983051:ESD983060 FAV983051:FBZ983060 FKR983051:FLV983060 FUN983051:FVR983060 GEJ983051:GFN983060 GOF983051:GPJ983060 GYB983051:GZF983060 HHX983051:HJB983060 HRT983051:HSX983060 IBP983051:ICT983060 ILL983051:IMP983060 IVH983051:IWL983060 JFD983051:JGH983060 JOZ983051:JQD983060 JYV983051:JZZ983060 KIR983051:KJV983060 KSN983051:KTR983060 LCJ983051:LDN983060 LMF983051:LNJ983060 LWB983051:LXF983060 MFX983051:MHB983060 MPT983051:MQX983060 MZP983051:NAT983060 NJL983051:NKP983060 NTH983051:NUL983060 ODD983051:OEH983060 OMZ983051:OOD983060 OWV983051:OXZ983060 PGR983051:PHV983060 PQN983051:PRR983060 QAJ983051:QBN983060 QKF983051:QLJ983060 QUB983051:QVF983060 RDX983051:RFB983060 RNT983051:ROX983060 RXP983051:RYT983060 SHL983051:SIP983060 SRH983051:SSL983060 TBD983051:TCH983060 TKZ983051:TMD983060 TUV983051:TVZ983060 UER983051:UFV983060 UON983051:UPR983060 UYJ983051:UZN983060 VIF983051:VJJ983060 VSB983051:VTF983060 WBX983051:WDB983060 WLT983051:WMX983060 WVP983051:WWT983060" xr:uid="{9A6C70E8-915D-42F8-B20A-2C9D5BDE6F12}">
      <formula1>$BU$6:$BU$14</formula1>
    </dataValidation>
  </dataValidations>
  <printOptions horizontalCentered="1" verticalCentered="1"/>
  <pageMargins left="0.70866141732283472" right="0.19685039370078741" top="0.39370078740157483" bottom="0.39370078740157483" header="0.39370078740157483" footer="0"/>
  <pageSetup paperSize="9" scale="89" orientation="landscape" blackAndWhite="1" r:id="rId1"/>
  <headerFooter scaleWithDoc="0">
    <oddFooter>&amp;C10/33&amp;R&amp;F</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F362-4636-4D87-B55F-5972C05CCE33}">
  <sheetPr>
    <tabColor theme="7" tint="0.79998168889431442"/>
    <pageSetUpPr fitToPage="1"/>
  </sheetPr>
  <dimension ref="A1:BG198"/>
  <sheetViews>
    <sheetView view="pageBreakPreview" zoomScale="80" zoomScaleNormal="70" zoomScaleSheetLayoutView="80" workbookViewId="0">
      <selection activeCell="A2" sqref="A2"/>
    </sheetView>
  </sheetViews>
  <sheetFormatPr defaultRowHeight="16.5" x14ac:dyDescent="0.4"/>
  <cols>
    <col min="1" max="59" width="4.375" style="32" customWidth="1"/>
    <col min="60" max="84" width="4.375" style="3" customWidth="1"/>
    <col min="85" max="256" width="9" style="3"/>
    <col min="257" max="340" width="4.375" style="3" customWidth="1"/>
    <col min="341" max="512" width="9" style="3"/>
    <col min="513" max="596" width="4.375" style="3" customWidth="1"/>
    <col min="597" max="768" width="9" style="3"/>
    <col min="769" max="852" width="4.375" style="3" customWidth="1"/>
    <col min="853" max="1024" width="9" style="3"/>
    <col min="1025" max="1108" width="4.375" style="3" customWidth="1"/>
    <col min="1109" max="1280" width="9" style="3"/>
    <col min="1281" max="1364" width="4.375" style="3" customWidth="1"/>
    <col min="1365" max="1536" width="9" style="3"/>
    <col min="1537" max="1620" width="4.375" style="3" customWidth="1"/>
    <col min="1621" max="1792" width="9" style="3"/>
    <col min="1793" max="1876" width="4.375" style="3" customWidth="1"/>
    <col min="1877" max="2048" width="9" style="3"/>
    <col min="2049" max="2132" width="4.375" style="3" customWidth="1"/>
    <col min="2133" max="2304" width="9" style="3"/>
    <col min="2305" max="2388" width="4.375" style="3" customWidth="1"/>
    <col min="2389" max="2560" width="9" style="3"/>
    <col min="2561" max="2644" width="4.375" style="3" customWidth="1"/>
    <col min="2645" max="2816" width="9" style="3"/>
    <col min="2817" max="2900" width="4.375" style="3" customWidth="1"/>
    <col min="2901" max="3072" width="9" style="3"/>
    <col min="3073" max="3156" width="4.375" style="3" customWidth="1"/>
    <col min="3157" max="3328" width="9" style="3"/>
    <col min="3329" max="3412" width="4.375" style="3" customWidth="1"/>
    <col min="3413" max="3584" width="9" style="3"/>
    <col min="3585" max="3668" width="4.375" style="3" customWidth="1"/>
    <col min="3669" max="3840" width="9" style="3"/>
    <col min="3841" max="3924" width="4.375" style="3" customWidth="1"/>
    <col min="3925" max="4096" width="9" style="3"/>
    <col min="4097" max="4180" width="4.375" style="3" customWidth="1"/>
    <col min="4181" max="4352" width="9" style="3"/>
    <col min="4353" max="4436" width="4.375" style="3" customWidth="1"/>
    <col min="4437" max="4608" width="9" style="3"/>
    <col min="4609" max="4692" width="4.375" style="3" customWidth="1"/>
    <col min="4693" max="4864" width="9" style="3"/>
    <col min="4865" max="4948" width="4.375" style="3" customWidth="1"/>
    <col min="4949" max="5120" width="9" style="3"/>
    <col min="5121" max="5204" width="4.375" style="3" customWidth="1"/>
    <col min="5205" max="5376" width="9" style="3"/>
    <col min="5377" max="5460" width="4.375" style="3" customWidth="1"/>
    <col min="5461" max="5632" width="9" style="3"/>
    <col min="5633" max="5716" width="4.375" style="3" customWidth="1"/>
    <col min="5717" max="5888" width="9" style="3"/>
    <col min="5889" max="5972" width="4.375" style="3" customWidth="1"/>
    <col min="5973" max="6144" width="9" style="3"/>
    <col min="6145" max="6228" width="4.375" style="3" customWidth="1"/>
    <col min="6229" max="6400" width="9" style="3"/>
    <col min="6401" max="6484" width="4.375" style="3" customWidth="1"/>
    <col min="6485" max="6656" width="9" style="3"/>
    <col min="6657" max="6740" width="4.375" style="3" customWidth="1"/>
    <col min="6741" max="6912" width="9" style="3"/>
    <col min="6913" max="6996" width="4.375" style="3" customWidth="1"/>
    <col min="6997" max="7168" width="9" style="3"/>
    <col min="7169" max="7252" width="4.375" style="3" customWidth="1"/>
    <col min="7253" max="7424" width="9" style="3"/>
    <col min="7425" max="7508" width="4.375" style="3" customWidth="1"/>
    <col min="7509" max="7680" width="9" style="3"/>
    <col min="7681" max="7764" width="4.375" style="3" customWidth="1"/>
    <col min="7765" max="7936" width="9" style="3"/>
    <col min="7937" max="8020" width="4.375" style="3" customWidth="1"/>
    <col min="8021" max="8192" width="9" style="3"/>
    <col min="8193" max="8276" width="4.375" style="3" customWidth="1"/>
    <col min="8277" max="8448" width="9" style="3"/>
    <col min="8449" max="8532" width="4.375" style="3" customWidth="1"/>
    <col min="8533" max="8704" width="9" style="3"/>
    <col min="8705" max="8788" width="4.375" style="3" customWidth="1"/>
    <col min="8789" max="8960" width="9" style="3"/>
    <col min="8961" max="9044" width="4.375" style="3" customWidth="1"/>
    <col min="9045" max="9216" width="9" style="3"/>
    <col min="9217" max="9300" width="4.375" style="3" customWidth="1"/>
    <col min="9301" max="9472" width="9" style="3"/>
    <col min="9473" max="9556" width="4.375" style="3" customWidth="1"/>
    <col min="9557" max="9728" width="9" style="3"/>
    <col min="9729" max="9812" width="4.375" style="3" customWidth="1"/>
    <col min="9813" max="9984" width="9" style="3"/>
    <col min="9985" max="10068" width="4.375" style="3" customWidth="1"/>
    <col min="10069" max="10240" width="9" style="3"/>
    <col min="10241" max="10324" width="4.375" style="3" customWidth="1"/>
    <col min="10325" max="10496" width="9" style="3"/>
    <col min="10497" max="10580" width="4.375" style="3" customWidth="1"/>
    <col min="10581" max="10752" width="9" style="3"/>
    <col min="10753" max="10836" width="4.375" style="3" customWidth="1"/>
    <col min="10837" max="11008" width="9" style="3"/>
    <col min="11009" max="11092" width="4.375" style="3" customWidth="1"/>
    <col min="11093" max="11264" width="9" style="3"/>
    <col min="11265" max="11348" width="4.375" style="3" customWidth="1"/>
    <col min="11349" max="11520" width="9" style="3"/>
    <col min="11521" max="11604" width="4.375" style="3" customWidth="1"/>
    <col min="11605" max="11776" width="9" style="3"/>
    <col min="11777" max="11860" width="4.375" style="3" customWidth="1"/>
    <col min="11861" max="12032" width="9" style="3"/>
    <col min="12033" max="12116" width="4.375" style="3" customWidth="1"/>
    <col min="12117" max="12288" width="9" style="3"/>
    <col min="12289" max="12372" width="4.375" style="3" customWidth="1"/>
    <col min="12373" max="12544" width="9" style="3"/>
    <col min="12545" max="12628" width="4.375" style="3" customWidth="1"/>
    <col min="12629" max="12800" width="9" style="3"/>
    <col min="12801" max="12884" width="4.375" style="3" customWidth="1"/>
    <col min="12885" max="13056" width="9" style="3"/>
    <col min="13057" max="13140" width="4.375" style="3" customWidth="1"/>
    <col min="13141" max="13312" width="9" style="3"/>
    <col min="13313" max="13396" width="4.375" style="3" customWidth="1"/>
    <col min="13397" max="13568" width="9" style="3"/>
    <col min="13569" max="13652" width="4.375" style="3" customWidth="1"/>
    <col min="13653" max="13824" width="9" style="3"/>
    <col min="13825" max="13908" width="4.375" style="3" customWidth="1"/>
    <col min="13909" max="14080" width="9" style="3"/>
    <col min="14081" max="14164" width="4.375" style="3" customWidth="1"/>
    <col min="14165" max="14336" width="9" style="3"/>
    <col min="14337" max="14420" width="4.375" style="3" customWidth="1"/>
    <col min="14421" max="14592" width="9" style="3"/>
    <col min="14593" max="14676" width="4.375" style="3" customWidth="1"/>
    <col min="14677" max="14848" width="9" style="3"/>
    <col min="14849" max="14932" width="4.375" style="3" customWidth="1"/>
    <col min="14933" max="15104" width="9" style="3"/>
    <col min="15105" max="15188" width="4.375" style="3" customWidth="1"/>
    <col min="15189" max="15360" width="9" style="3"/>
    <col min="15361" max="15444" width="4.375" style="3" customWidth="1"/>
    <col min="15445" max="15616" width="9" style="3"/>
    <col min="15617" max="15700" width="4.375" style="3" customWidth="1"/>
    <col min="15701" max="15872" width="9" style="3"/>
    <col min="15873" max="15956" width="4.375" style="3" customWidth="1"/>
    <col min="15957" max="16128" width="9" style="3"/>
    <col min="16129" max="16212" width="4.375" style="3" customWidth="1"/>
    <col min="16213" max="16384" width="9" style="3"/>
  </cols>
  <sheetData>
    <row r="1" spans="1:43" ht="18.75" customHeight="1" x14ac:dyDescent="0.4">
      <c r="A1" s="93" t="s">
        <v>385</v>
      </c>
    </row>
    <row r="2" spans="1:43" ht="18.75" customHeight="1" x14ac:dyDescent="0.4">
      <c r="A2" s="33" t="str">
        <f>"（１）職員の健康診断（令和"&amp;表紙・鑑!S3-1&amp;"年度）"</f>
        <v>（１）職員の健康診断（令和5年度）</v>
      </c>
      <c r="J2" s="92" t="s">
        <v>97</v>
      </c>
      <c r="K2" s="54" t="s">
        <v>386</v>
      </c>
    </row>
    <row r="3" spans="1:43" ht="18.75" customHeight="1" thickBot="1" x14ac:dyDescent="0.45">
      <c r="A3" s="54" t="s">
        <v>387</v>
      </c>
      <c r="W3" s="54" t="s">
        <v>388</v>
      </c>
    </row>
    <row r="4" spans="1:43" ht="18.75" customHeight="1" x14ac:dyDescent="0.4">
      <c r="A4" s="1568" t="s">
        <v>389</v>
      </c>
      <c r="B4" s="1569"/>
      <c r="C4" s="1569"/>
      <c r="D4" s="1569"/>
      <c r="E4" s="1569"/>
      <c r="F4" s="1569"/>
      <c r="G4" s="1569"/>
      <c r="H4" s="1570"/>
      <c r="I4" s="1574" t="s">
        <v>390</v>
      </c>
      <c r="J4" s="1575"/>
      <c r="K4" s="1578" t="s">
        <v>391</v>
      </c>
      <c r="L4" s="1579"/>
      <c r="M4" s="1580"/>
      <c r="N4" s="1584" t="s">
        <v>392</v>
      </c>
      <c r="O4" s="1585"/>
      <c r="P4" s="1588" t="s">
        <v>393</v>
      </c>
      <c r="Q4" s="1589"/>
      <c r="R4" s="1590"/>
      <c r="S4" s="1594" t="s">
        <v>394</v>
      </c>
      <c r="T4" s="1589"/>
      <c r="U4" s="1595"/>
      <c r="W4" s="1568" t="s">
        <v>389</v>
      </c>
      <c r="X4" s="1569"/>
      <c r="Y4" s="1569"/>
      <c r="Z4" s="1569"/>
      <c r="AA4" s="1569"/>
      <c r="AB4" s="1569"/>
      <c r="AC4" s="1569"/>
      <c r="AD4" s="1570"/>
      <c r="AE4" s="1574" t="s">
        <v>390</v>
      </c>
      <c r="AF4" s="1575"/>
      <c r="AG4" s="1578" t="s">
        <v>391</v>
      </c>
      <c r="AH4" s="1579"/>
      <c r="AI4" s="1580"/>
      <c r="AJ4" s="1584" t="s">
        <v>392</v>
      </c>
      <c r="AK4" s="1585"/>
      <c r="AL4" s="1588" t="s">
        <v>393</v>
      </c>
      <c r="AM4" s="1589"/>
      <c r="AN4" s="1590"/>
      <c r="AO4" s="1594" t="s">
        <v>394</v>
      </c>
      <c r="AP4" s="1589"/>
      <c r="AQ4" s="1595"/>
    </row>
    <row r="5" spans="1:43" ht="18.75" customHeight="1" x14ac:dyDescent="0.4">
      <c r="A5" s="1571"/>
      <c r="B5" s="1572"/>
      <c r="C5" s="1572"/>
      <c r="D5" s="1572"/>
      <c r="E5" s="1572"/>
      <c r="F5" s="1572"/>
      <c r="G5" s="1572"/>
      <c r="H5" s="1573"/>
      <c r="I5" s="1576"/>
      <c r="J5" s="1577"/>
      <c r="K5" s="1581"/>
      <c r="L5" s="1582"/>
      <c r="M5" s="1583"/>
      <c r="N5" s="1586"/>
      <c r="O5" s="1587"/>
      <c r="P5" s="1591"/>
      <c r="Q5" s="1592"/>
      <c r="R5" s="1593"/>
      <c r="S5" s="1596"/>
      <c r="T5" s="1592"/>
      <c r="U5" s="1597"/>
      <c r="W5" s="1571"/>
      <c r="X5" s="1572"/>
      <c r="Y5" s="1572"/>
      <c r="Z5" s="1572"/>
      <c r="AA5" s="1572"/>
      <c r="AB5" s="1572"/>
      <c r="AC5" s="1572"/>
      <c r="AD5" s="1573"/>
      <c r="AE5" s="1576"/>
      <c r="AF5" s="1577"/>
      <c r="AG5" s="1581"/>
      <c r="AH5" s="1582"/>
      <c r="AI5" s="1583"/>
      <c r="AJ5" s="1586"/>
      <c r="AK5" s="1587"/>
      <c r="AL5" s="1591"/>
      <c r="AM5" s="1592"/>
      <c r="AN5" s="1593"/>
      <c r="AO5" s="1596"/>
      <c r="AP5" s="1592"/>
      <c r="AQ5" s="1597"/>
    </row>
    <row r="6" spans="1:43" ht="18.75" customHeight="1" x14ac:dyDescent="0.4">
      <c r="A6" s="1598" t="s">
        <v>420</v>
      </c>
      <c r="B6" s="1599"/>
      <c r="C6" s="1599"/>
      <c r="D6" s="1599"/>
      <c r="E6" s="1599"/>
      <c r="F6" s="1599"/>
      <c r="G6" s="1599"/>
      <c r="H6" s="1600"/>
      <c r="I6" s="1601"/>
      <c r="J6" s="1602"/>
      <c r="K6" s="845"/>
      <c r="L6" s="845"/>
      <c r="M6" s="845"/>
      <c r="N6" s="1603"/>
      <c r="O6" s="1604"/>
      <c r="P6" s="1603"/>
      <c r="Q6" s="1605"/>
      <c r="R6" s="1604"/>
      <c r="S6" s="1606"/>
      <c r="T6" s="1606"/>
      <c r="U6" s="1607"/>
      <c r="W6" s="1598" t="s">
        <v>420</v>
      </c>
      <c r="X6" s="1599"/>
      <c r="Y6" s="1599"/>
      <c r="Z6" s="1599"/>
      <c r="AA6" s="1599"/>
      <c r="AB6" s="1599"/>
      <c r="AC6" s="1599"/>
      <c r="AD6" s="1600"/>
      <c r="AE6" s="1601"/>
      <c r="AF6" s="1602"/>
      <c r="AG6" s="845"/>
      <c r="AH6" s="845"/>
      <c r="AI6" s="845"/>
      <c r="AJ6" s="1603"/>
      <c r="AK6" s="1604"/>
      <c r="AL6" s="1603"/>
      <c r="AM6" s="1605"/>
      <c r="AN6" s="1604"/>
      <c r="AO6" s="1606"/>
      <c r="AP6" s="1606"/>
      <c r="AQ6" s="1607"/>
    </row>
    <row r="7" spans="1:43" ht="18.75" customHeight="1" x14ac:dyDescent="0.4">
      <c r="A7" s="1608" t="s">
        <v>395</v>
      </c>
      <c r="B7" s="1609"/>
      <c r="C7" s="1609"/>
      <c r="D7" s="1609"/>
      <c r="E7" s="1609"/>
      <c r="F7" s="1609"/>
      <c r="G7" s="1609"/>
      <c r="H7" s="1610"/>
      <c r="I7" s="1611"/>
      <c r="J7" s="1612"/>
      <c r="K7" s="845"/>
      <c r="L7" s="845"/>
      <c r="M7" s="845"/>
      <c r="N7" s="1603"/>
      <c r="O7" s="1604"/>
      <c r="P7" s="1603"/>
      <c r="Q7" s="1605"/>
      <c r="R7" s="1604"/>
      <c r="S7" s="1606"/>
      <c r="T7" s="1606"/>
      <c r="U7" s="1607"/>
      <c r="W7" s="1608" t="s">
        <v>396</v>
      </c>
      <c r="X7" s="1609"/>
      <c r="Y7" s="1609"/>
      <c r="Z7" s="1609"/>
      <c r="AA7" s="1609"/>
      <c r="AB7" s="1609"/>
      <c r="AC7" s="1609"/>
      <c r="AD7" s="1610"/>
      <c r="AE7" s="1611"/>
      <c r="AF7" s="1612"/>
      <c r="AG7" s="845"/>
      <c r="AH7" s="845"/>
      <c r="AI7" s="845"/>
      <c r="AJ7" s="1603"/>
      <c r="AK7" s="1604"/>
      <c r="AL7" s="1603"/>
      <c r="AM7" s="1605"/>
      <c r="AN7" s="1604"/>
      <c r="AO7" s="1606"/>
      <c r="AP7" s="1606"/>
      <c r="AQ7" s="1607"/>
    </row>
    <row r="8" spans="1:43" ht="18.75" customHeight="1" x14ac:dyDescent="0.4">
      <c r="A8" s="1608" t="s">
        <v>397</v>
      </c>
      <c r="B8" s="1609"/>
      <c r="C8" s="1609"/>
      <c r="D8" s="1609"/>
      <c r="E8" s="1609"/>
      <c r="F8" s="1609"/>
      <c r="G8" s="1609"/>
      <c r="H8" s="1610"/>
      <c r="I8" s="1611"/>
      <c r="J8" s="1612"/>
      <c r="K8" s="845"/>
      <c r="L8" s="845"/>
      <c r="M8" s="845"/>
      <c r="N8" s="1603"/>
      <c r="O8" s="1604"/>
      <c r="P8" s="1603"/>
      <c r="Q8" s="1605"/>
      <c r="R8" s="1604"/>
      <c r="S8" s="1606"/>
      <c r="T8" s="1606"/>
      <c r="U8" s="1607"/>
      <c r="W8" s="1608" t="s">
        <v>397</v>
      </c>
      <c r="X8" s="1609"/>
      <c r="Y8" s="1609"/>
      <c r="Z8" s="1609"/>
      <c r="AA8" s="1609"/>
      <c r="AB8" s="1609"/>
      <c r="AC8" s="1609"/>
      <c r="AD8" s="1610"/>
      <c r="AE8" s="1611"/>
      <c r="AF8" s="1612"/>
      <c r="AG8" s="845"/>
      <c r="AH8" s="845"/>
      <c r="AI8" s="845"/>
      <c r="AJ8" s="1603"/>
      <c r="AK8" s="1604"/>
      <c r="AL8" s="1603"/>
      <c r="AM8" s="1605"/>
      <c r="AN8" s="1604"/>
      <c r="AO8" s="1606"/>
      <c r="AP8" s="1606"/>
      <c r="AQ8" s="1607"/>
    </row>
    <row r="9" spans="1:43" ht="18.75" customHeight="1" x14ac:dyDescent="0.4">
      <c r="A9" s="1608" t="s">
        <v>398</v>
      </c>
      <c r="B9" s="1609"/>
      <c r="C9" s="1609"/>
      <c r="D9" s="1609"/>
      <c r="E9" s="1609"/>
      <c r="F9" s="1609"/>
      <c r="G9" s="1609"/>
      <c r="H9" s="1610"/>
      <c r="I9" s="1611"/>
      <c r="J9" s="1612"/>
      <c r="K9" s="845"/>
      <c r="L9" s="845"/>
      <c r="M9" s="845"/>
      <c r="N9" s="1603"/>
      <c r="O9" s="1604"/>
      <c r="P9" s="1603"/>
      <c r="Q9" s="1605"/>
      <c r="R9" s="1604"/>
      <c r="S9" s="1606"/>
      <c r="T9" s="1606"/>
      <c r="U9" s="1607"/>
      <c r="W9" s="1608" t="s">
        <v>398</v>
      </c>
      <c r="X9" s="1609"/>
      <c r="Y9" s="1609"/>
      <c r="Z9" s="1609"/>
      <c r="AA9" s="1609"/>
      <c r="AB9" s="1609"/>
      <c r="AC9" s="1609"/>
      <c r="AD9" s="1610"/>
      <c r="AE9" s="1611"/>
      <c r="AF9" s="1612"/>
      <c r="AG9" s="845"/>
      <c r="AH9" s="845"/>
      <c r="AI9" s="845"/>
      <c r="AJ9" s="1603"/>
      <c r="AK9" s="1604"/>
      <c r="AL9" s="1603"/>
      <c r="AM9" s="1605"/>
      <c r="AN9" s="1604"/>
      <c r="AO9" s="1606"/>
      <c r="AP9" s="1606"/>
      <c r="AQ9" s="1607"/>
    </row>
    <row r="10" spans="1:43" ht="18.75" customHeight="1" x14ac:dyDescent="0.4">
      <c r="A10" s="1608" t="s">
        <v>399</v>
      </c>
      <c r="B10" s="1609"/>
      <c r="C10" s="1609"/>
      <c r="D10" s="1609"/>
      <c r="E10" s="1609"/>
      <c r="F10" s="1609"/>
      <c r="G10" s="1609"/>
      <c r="H10" s="1610"/>
      <c r="I10" s="1611"/>
      <c r="J10" s="1612"/>
      <c r="K10" s="845"/>
      <c r="L10" s="845"/>
      <c r="M10" s="845"/>
      <c r="N10" s="1603"/>
      <c r="O10" s="1604"/>
      <c r="P10" s="1603"/>
      <c r="Q10" s="1605"/>
      <c r="R10" s="1604"/>
      <c r="S10" s="1606"/>
      <c r="T10" s="1606"/>
      <c r="U10" s="1607"/>
      <c r="W10" s="1608" t="s">
        <v>399</v>
      </c>
      <c r="X10" s="1609"/>
      <c r="Y10" s="1609"/>
      <c r="Z10" s="1609"/>
      <c r="AA10" s="1609"/>
      <c r="AB10" s="1609"/>
      <c r="AC10" s="1609"/>
      <c r="AD10" s="1610"/>
      <c r="AE10" s="1611"/>
      <c r="AF10" s="1612"/>
      <c r="AG10" s="845"/>
      <c r="AH10" s="845"/>
      <c r="AI10" s="845"/>
      <c r="AJ10" s="1603"/>
      <c r="AK10" s="1604"/>
      <c r="AL10" s="1603"/>
      <c r="AM10" s="1605"/>
      <c r="AN10" s="1604"/>
      <c r="AO10" s="1606"/>
      <c r="AP10" s="1606"/>
      <c r="AQ10" s="1607"/>
    </row>
    <row r="11" spans="1:43" ht="18.75" customHeight="1" x14ac:dyDescent="0.4">
      <c r="A11" s="1608" t="s">
        <v>400</v>
      </c>
      <c r="B11" s="1609"/>
      <c r="C11" s="1609"/>
      <c r="D11" s="1609"/>
      <c r="E11" s="1609"/>
      <c r="F11" s="1609"/>
      <c r="G11" s="1609"/>
      <c r="H11" s="1610"/>
      <c r="I11" s="1611"/>
      <c r="J11" s="1612"/>
      <c r="K11" s="845"/>
      <c r="L11" s="845"/>
      <c r="M11" s="845"/>
      <c r="N11" s="1603"/>
      <c r="O11" s="1604"/>
      <c r="P11" s="1603"/>
      <c r="Q11" s="1605"/>
      <c r="R11" s="1604"/>
      <c r="S11" s="1606"/>
      <c r="T11" s="1606"/>
      <c r="U11" s="1607"/>
      <c r="W11" s="1608" t="s">
        <v>400</v>
      </c>
      <c r="X11" s="1609"/>
      <c r="Y11" s="1609"/>
      <c r="Z11" s="1609"/>
      <c r="AA11" s="1609"/>
      <c r="AB11" s="1609"/>
      <c r="AC11" s="1609"/>
      <c r="AD11" s="1610"/>
      <c r="AE11" s="1611"/>
      <c r="AF11" s="1612"/>
      <c r="AG11" s="845"/>
      <c r="AH11" s="845"/>
      <c r="AI11" s="845"/>
      <c r="AJ11" s="1603"/>
      <c r="AK11" s="1604"/>
      <c r="AL11" s="1603"/>
      <c r="AM11" s="1605"/>
      <c r="AN11" s="1604"/>
      <c r="AO11" s="1606"/>
      <c r="AP11" s="1606"/>
      <c r="AQ11" s="1607"/>
    </row>
    <row r="12" spans="1:43" ht="18.75" customHeight="1" x14ac:dyDescent="0.4">
      <c r="A12" s="1608" t="s">
        <v>421</v>
      </c>
      <c r="B12" s="1609"/>
      <c r="C12" s="1609"/>
      <c r="D12" s="1609"/>
      <c r="E12" s="1609"/>
      <c r="F12" s="1609"/>
      <c r="G12" s="1609"/>
      <c r="H12" s="1610"/>
      <c r="I12" s="1611"/>
      <c r="J12" s="1612"/>
      <c r="K12" s="845"/>
      <c r="L12" s="845"/>
      <c r="M12" s="845"/>
      <c r="N12" s="1603"/>
      <c r="O12" s="1604"/>
      <c r="P12" s="1603"/>
      <c r="Q12" s="1605"/>
      <c r="R12" s="1604"/>
      <c r="S12" s="1606"/>
      <c r="T12" s="1606"/>
      <c r="U12" s="1607"/>
      <c r="W12" s="1608" t="s">
        <v>421</v>
      </c>
      <c r="X12" s="1609"/>
      <c r="Y12" s="1609"/>
      <c r="Z12" s="1609"/>
      <c r="AA12" s="1609"/>
      <c r="AB12" s="1609"/>
      <c r="AC12" s="1609"/>
      <c r="AD12" s="1610"/>
      <c r="AE12" s="1611"/>
      <c r="AF12" s="1612"/>
      <c r="AG12" s="845"/>
      <c r="AH12" s="845"/>
      <c r="AI12" s="845"/>
      <c r="AJ12" s="1603"/>
      <c r="AK12" s="1604"/>
      <c r="AL12" s="1603"/>
      <c r="AM12" s="1605"/>
      <c r="AN12" s="1604"/>
      <c r="AO12" s="1606"/>
      <c r="AP12" s="1606"/>
      <c r="AQ12" s="1607"/>
    </row>
    <row r="13" spans="1:43" ht="18.75" customHeight="1" x14ac:dyDescent="0.4">
      <c r="A13" s="1608" t="s">
        <v>401</v>
      </c>
      <c r="B13" s="1609"/>
      <c r="C13" s="1609"/>
      <c r="D13" s="1609"/>
      <c r="E13" s="1609"/>
      <c r="F13" s="1609"/>
      <c r="G13" s="1609"/>
      <c r="H13" s="1610"/>
      <c r="I13" s="1611"/>
      <c r="J13" s="1612"/>
      <c r="K13" s="845"/>
      <c r="L13" s="845"/>
      <c r="M13" s="845"/>
      <c r="N13" s="1603"/>
      <c r="O13" s="1604"/>
      <c r="P13" s="1603"/>
      <c r="Q13" s="1605"/>
      <c r="R13" s="1604"/>
      <c r="S13" s="1606"/>
      <c r="T13" s="1606"/>
      <c r="U13" s="1607"/>
      <c r="W13" s="1608" t="s">
        <v>402</v>
      </c>
      <c r="X13" s="1609"/>
      <c r="Y13" s="1609"/>
      <c r="Z13" s="1609"/>
      <c r="AA13" s="1609"/>
      <c r="AB13" s="1609"/>
      <c r="AC13" s="1609"/>
      <c r="AD13" s="1610"/>
      <c r="AE13" s="1611"/>
      <c r="AF13" s="1612"/>
      <c r="AG13" s="845"/>
      <c r="AH13" s="845"/>
      <c r="AI13" s="845"/>
      <c r="AJ13" s="1603"/>
      <c r="AK13" s="1604"/>
      <c r="AL13" s="1603"/>
      <c r="AM13" s="1605"/>
      <c r="AN13" s="1604"/>
      <c r="AO13" s="1606"/>
      <c r="AP13" s="1606"/>
      <c r="AQ13" s="1607"/>
    </row>
    <row r="14" spans="1:43" ht="18.75" customHeight="1" x14ac:dyDescent="0.4">
      <c r="A14" s="1608" t="s">
        <v>422</v>
      </c>
      <c r="B14" s="1609"/>
      <c r="C14" s="1609"/>
      <c r="D14" s="1609"/>
      <c r="E14" s="1609"/>
      <c r="F14" s="1609"/>
      <c r="G14" s="1609"/>
      <c r="H14" s="1610"/>
      <c r="I14" s="1611"/>
      <c r="J14" s="1612"/>
      <c r="K14" s="845"/>
      <c r="L14" s="845"/>
      <c r="M14" s="845"/>
      <c r="N14" s="1603"/>
      <c r="O14" s="1604"/>
      <c r="P14" s="1603"/>
      <c r="Q14" s="1605"/>
      <c r="R14" s="1604"/>
      <c r="S14" s="1606"/>
      <c r="T14" s="1606"/>
      <c r="U14" s="1607"/>
      <c r="W14" s="1608" t="s">
        <v>423</v>
      </c>
      <c r="X14" s="1609"/>
      <c r="Y14" s="1609"/>
      <c r="Z14" s="1609"/>
      <c r="AA14" s="1609"/>
      <c r="AB14" s="1609"/>
      <c r="AC14" s="1609"/>
      <c r="AD14" s="1610"/>
      <c r="AE14" s="1611"/>
      <c r="AF14" s="1612"/>
      <c r="AG14" s="845"/>
      <c r="AH14" s="845"/>
      <c r="AI14" s="845"/>
      <c r="AJ14" s="1603"/>
      <c r="AK14" s="1604"/>
      <c r="AL14" s="1603"/>
      <c r="AM14" s="1605"/>
      <c r="AN14" s="1604"/>
      <c r="AO14" s="1606"/>
      <c r="AP14" s="1606"/>
      <c r="AQ14" s="1607"/>
    </row>
    <row r="15" spans="1:43" ht="18.75" customHeight="1" x14ac:dyDescent="0.4">
      <c r="A15" s="1608" t="s">
        <v>424</v>
      </c>
      <c r="B15" s="1609"/>
      <c r="C15" s="1609"/>
      <c r="D15" s="1609"/>
      <c r="E15" s="1609"/>
      <c r="F15" s="1609"/>
      <c r="G15" s="1609"/>
      <c r="H15" s="1610"/>
      <c r="I15" s="1611"/>
      <c r="J15" s="1612"/>
      <c r="K15" s="845"/>
      <c r="L15" s="845"/>
      <c r="M15" s="845"/>
      <c r="N15" s="1603"/>
      <c r="O15" s="1604"/>
      <c r="P15" s="1603"/>
      <c r="Q15" s="1605"/>
      <c r="R15" s="1604"/>
      <c r="S15" s="1606"/>
      <c r="T15" s="1606"/>
      <c r="U15" s="1607"/>
      <c r="W15" s="1608" t="s">
        <v>425</v>
      </c>
      <c r="X15" s="1609"/>
      <c r="Y15" s="1609"/>
      <c r="Z15" s="1609"/>
      <c r="AA15" s="1609"/>
      <c r="AB15" s="1609"/>
      <c r="AC15" s="1609"/>
      <c r="AD15" s="1610"/>
      <c r="AE15" s="1611"/>
      <c r="AF15" s="1612"/>
      <c r="AG15" s="845"/>
      <c r="AH15" s="845"/>
      <c r="AI15" s="845"/>
      <c r="AJ15" s="1603"/>
      <c r="AK15" s="1604"/>
      <c r="AL15" s="1603"/>
      <c r="AM15" s="1605"/>
      <c r="AN15" s="1604"/>
      <c r="AO15" s="1606"/>
      <c r="AP15" s="1606"/>
      <c r="AQ15" s="1607"/>
    </row>
    <row r="16" spans="1:43" ht="18.75" customHeight="1" x14ac:dyDescent="0.4">
      <c r="A16" s="1613" t="s">
        <v>426</v>
      </c>
      <c r="B16" s="1614"/>
      <c r="C16" s="1614"/>
      <c r="D16" s="1614"/>
      <c r="E16" s="1614"/>
      <c r="F16" s="1614"/>
      <c r="G16" s="1614"/>
      <c r="H16" s="1615"/>
      <c r="I16" s="1611"/>
      <c r="J16" s="1612"/>
      <c r="K16" s="845"/>
      <c r="L16" s="845"/>
      <c r="M16" s="845"/>
      <c r="N16" s="1603"/>
      <c r="O16" s="1604"/>
      <c r="P16" s="1603"/>
      <c r="Q16" s="1605"/>
      <c r="R16" s="1604"/>
      <c r="S16" s="1606"/>
      <c r="T16" s="1606"/>
      <c r="U16" s="1607"/>
      <c r="W16" s="1613" t="s">
        <v>427</v>
      </c>
      <c r="X16" s="1614"/>
      <c r="Y16" s="1614"/>
      <c r="Z16" s="1614"/>
      <c r="AA16" s="1614"/>
      <c r="AB16" s="1614"/>
      <c r="AC16" s="1614"/>
      <c r="AD16" s="1615"/>
      <c r="AE16" s="1611"/>
      <c r="AF16" s="1612"/>
      <c r="AG16" s="845"/>
      <c r="AH16" s="845"/>
      <c r="AI16" s="845"/>
      <c r="AJ16" s="1603"/>
      <c r="AK16" s="1604"/>
      <c r="AL16" s="1603"/>
      <c r="AM16" s="1605"/>
      <c r="AN16" s="1604"/>
      <c r="AO16" s="1606"/>
      <c r="AP16" s="1606"/>
      <c r="AQ16" s="1607"/>
    </row>
    <row r="17" spans="1:43" ht="18.75" customHeight="1" x14ac:dyDescent="0.4">
      <c r="A17" s="1608" t="s">
        <v>428</v>
      </c>
      <c r="B17" s="1609"/>
      <c r="C17" s="1609"/>
      <c r="D17" s="1609"/>
      <c r="E17" s="1609"/>
      <c r="F17" s="1609"/>
      <c r="G17" s="1609"/>
      <c r="H17" s="1610"/>
      <c r="I17" s="1611"/>
      <c r="J17" s="1612"/>
      <c r="K17" s="845"/>
      <c r="L17" s="845"/>
      <c r="M17" s="845"/>
      <c r="N17" s="1603"/>
      <c r="O17" s="1604"/>
      <c r="P17" s="1603"/>
      <c r="Q17" s="1605"/>
      <c r="R17" s="1604"/>
      <c r="S17" s="1606"/>
      <c r="T17" s="1606"/>
      <c r="U17" s="1607"/>
      <c r="W17" s="1608" t="s">
        <v>429</v>
      </c>
      <c r="X17" s="1609"/>
      <c r="Y17" s="1609"/>
      <c r="Z17" s="1609"/>
      <c r="AA17" s="1609"/>
      <c r="AB17" s="1609"/>
      <c r="AC17" s="1609"/>
      <c r="AD17" s="1610"/>
      <c r="AE17" s="1611"/>
      <c r="AF17" s="1612"/>
      <c r="AG17" s="845"/>
      <c r="AH17" s="845"/>
      <c r="AI17" s="845"/>
      <c r="AJ17" s="1603"/>
      <c r="AK17" s="1604"/>
      <c r="AL17" s="1603"/>
      <c r="AM17" s="1605"/>
      <c r="AN17" s="1604"/>
      <c r="AO17" s="1606"/>
      <c r="AP17" s="1606"/>
      <c r="AQ17" s="1607"/>
    </row>
    <row r="18" spans="1:43" ht="18.75" customHeight="1" x14ac:dyDescent="0.4">
      <c r="A18" s="1613" t="s">
        <v>403</v>
      </c>
      <c r="B18" s="1614"/>
      <c r="C18" s="1614"/>
      <c r="D18" s="1614"/>
      <c r="E18" s="1614"/>
      <c r="F18" s="1614"/>
      <c r="G18" s="1614"/>
      <c r="H18" s="1615"/>
      <c r="I18" s="1611"/>
      <c r="J18" s="1612"/>
      <c r="K18" s="845"/>
      <c r="L18" s="845"/>
      <c r="M18" s="845"/>
      <c r="N18" s="1603"/>
      <c r="O18" s="1604"/>
      <c r="P18" s="1603"/>
      <c r="Q18" s="1605"/>
      <c r="R18" s="1604"/>
      <c r="S18" s="1606"/>
      <c r="T18" s="1606"/>
      <c r="U18" s="1607"/>
      <c r="W18" s="1613" t="s">
        <v>404</v>
      </c>
      <c r="X18" s="1614"/>
      <c r="Y18" s="1614"/>
      <c r="Z18" s="1614"/>
      <c r="AA18" s="1614"/>
      <c r="AB18" s="1614"/>
      <c r="AC18" s="1614"/>
      <c r="AD18" s="1615"/>
      <c r="AE18" s="1611"/>
      <c r="AF18" s="1612"/>
      <c r="AG18" s="845"/>
      <c r="AH18" s="845"/>
      <c r="AI18" s="845"/>
      <c r="AJ18" s="1603"/>
      <c r="AK18" s="1604"/>
      <c r="AL18" s="1603"/>
      <c r="AM18" s="1605"/>
      <c r="AN18" s="1604"/>
      <c r="AO18" s="1606"/>
      <c r="AP18" s="1606"/>
      <c r="AQ18" s="1607"/>
    </row>
    <row r="19" spans="1:43" ht="18.75" customHeight="1" thickBot="1" x14ac:dyDescent="0.45">
      <c r="A19" s="1616" t="s">
        <v>405</v>
      </c>
      <c r="B19" s="1617"/>
      <c r="C19" s="1617"/>
      <c r="D19" s="1617"/>
      <c r="E19" s="1617"/>
      <c r="F19" s="1617"/>
      <c r="G19" s="1617"/>
      <c r="H19" s="1618"/>
      <c r="I19" s="1619"/>
      <c r="J19" s="1620"/>
      <c r="K19" s="846"/>
      <c r="L19" s="846"/>
      <c r="M19" s="846"/>
      <c r="N19" s="1621"/>
      <c r="O19" s="1622"/>
      <c r="P19" s="1621"/>
      <c r="Q19" s="1623"/>
      <c r="R19" s="1622"/>
      <c r="S19" s="1624"/>
      <c r="T19" s="1624"/>
      <c r="U19" s="1625"/>
      <c r="W19" s="1616" t="s">
        <v>406</v>
      </c>
      <c r="X19" s="1617"/>
      <c r="Y19" s="1617"/>
      <c r="Z19" s="1617"/>
      <c r="AA19" s="1617"/>
      <c r="AB19" s="1617"/>
      <c r="AC19" s="1617"/>
      <c r="AD19" s="1618"/>
      <c r="AE19" s="1619"/>
      <c r="AF19" s="1620"/>
      <c r="AG19" s="846"/>
      <c r="AH19" s="846"/>
      <c r="AI19" s="846"/>
      <c r="AJ19" s="1621"/>
      <c r="AK19" s="1622"/>
      <c r="AL19" s="1621"/>
      <c r="AM19" s="1623"/>
      <c r="AN19" s="1622"/>
      <c r="AO19" s="1624"/>
      <c r="AP19" s="1624"/>
      <c r="AQ19" s="1625"/>
    </row>
    <row r="20" spans="1:43" ht="18.75" customHeight="1" x14ac:dyDescent="0.4">
      <c r="A20" s="274"/>
      <c r="N20" s="274"/>
      <c r="O20" s="274"/>
      <c r="P20" s="274"/>
      <c r="Q20" s="274"/>
      <c r="R20" s="274"/>
      <c r="S20" s="274"/>
      <c r="T20" s="274"/>
      <c r="U20" s="274"/>
    </row>
    <row r="21" spans="1:43" ht="18.75" customHeight="1" thickBot="1" x14ac:dyDescent="0.45">
      <c r="A21" s="54" t="s">
        <v>407</v>
      </c>
      <c r="W21" s="54" t="s">
        <v>1062</v>
      </c>
    </row>
    <row r="22" spans="1:43" ht="18.75" customHeight="1" x14ac:dyDescent="0.4">
      <c r="A22" s="1568" t="s">
        <v>389</v>
      </c>
      <c r="B22" s="1569"/>
      <c r="C22" s="1569"/>
      <c r="D22" s="1569"/>
      <c r="E22" s="1569"/>
      <c r="F22" s="1569"/>
      <c r="G22" s="1569"/>
      <c r="H22" s="1570"/>
      <c r="I22" s="1574" t="s">
        <v>390</v>
      </c>
      <c r="J22" s="1575"/>
      <c r="K22" s="1578" t="s">
        <v>391</v>
      </c>
      <c r="L22" s="1579"/>
      <c r="M22" s="1580"/>
      <c r="N22" s="1584" t="s">
        <v>392</v>
      </c>
      <c r="O22" s="1585"/>
      <c r="P22" s="1588" t="s">
        <v>393</v>
      </c>
      <c r="Q22" s="1589"/>
      <c r="R22" s="1590"/>
      <c r="S22" s="1594" t="s">
        <v>394</v>
      </c>
      <c r="T22" s="1589"/>
      <c r="U22" s="1595"/>
      <c r="W22" s="1568" t="s">
        <v>389</v>
      </c>
      <c r="X22" s="1569"/>
      <c r="Y22" s="1569"/>
      <c r="Z22" s="1569"/>
      <c r="AA22" s="1569"/>
      <c r="AB22" s="1569"/>
      <c r="AC22" s="1569"/>
      <c r="AD22" s="1570"/>
      <c r="AE22" s="1574" t="s">
        <v>390</v>
      </c>
      <c r="AF22" s="1575"/>
      <c r="AG22" s="1578" t="s">
        <v>391</v>
      </c>
      <c r="AH22" s="1579"/>
      <c r="AI22" s="1580"/>
      <c r="AJ22" s="1584" t="s">
        <v>392</v>
      </c>
      <c r="AK22" s="1585"/>
      <c r="AL22" s="1588" t="s">
        <v>393</v>
      </c>
      <c r="AM22" s="1589"/>
      <c r="AN22" s="1590"/>
      <c r="AO22" s="1594" t="s">
        <v>394</v>
      </c>
      <c r="AP22" s="1589"/>
      <c r="AQ22" s="1595"/>
    </row>
    <row r="23" spans="1:43" ht="18.75" customHeight="1" x14ac:dyDescent="0.4">
      <c r="A23" s="1571"/>
      <c r="B23" s="1572"/>
      <c r="C23" s="1572"/>
      <c r="D23" s="1572"/>
      <c r="E23" s="1572"/>
      <c r="F23" s="1572"/>
      <c r="G23" s="1572"/>
      <c r="H23" s="1573"/>
      <c r="I23" s="1576"/>
      <c r="J23" s="1577"/>
      <c r="K23" s="1581"/>
      <c r="L23" s="1582"/>
      <c r="M23" s="1583"/>
      <c r="N23" s="1586"/>
      <c r="O23" s="1587"/>
      <c r="P23" s="1591"/>
      <c r="Q23" s="1592"/>
      <c r="R23" s="1593"/>
      <c r="S23" s="1596"/>
      <c r="T23" s="1592"/>
      <c r="U23" s="1597"/>
      <c r="W23" s="1571"/>
      <c r="X23" s="1572"/>
      <c r="Y23" s="1572"/>
      <c r="Z23" s="1572"/>
      <c r="AA23" s="1572"/>
      <c r="AB23" s="1572"/>
      <c r="AC23" s="1572"/>
      <c r="AD23" s="1573"/>
      <c r="AE23" s="1576"/>
      <c r="AF23" s="1577"/>
      <c r="AG23" s="1581"/>
      <c r="AH23" s="1582"/>
      <c r="AI23" s="1583"/>
      <c r="AJ23" s="1586"/>
      <c r="AK23" s="1587"/>
      <c r="AL23" s="1591"/>
      <c r="AM23" s="1592"/>
      <c r="AN23" s="1593"/>
      <c r="AO23" s="1596"/>
      <c r="AP23" s="1592"/>
      <c r="AQ23" s="1597"/>
    </row>
    <row r="24" spans="1:43" ht="18.75" customHeight="1" x14ac:dyDescent="0.4">
      <c r="A24" s="1598" t="s">
        <v>420</v>
      </c>
      <c r="B24" s="1599"/>
      <c r="C24" s="1599"/>
      <c r="D24" s="1599"/>
      <c r="E24" s="1599"/>
      <c r="F24" s="1599"/>
      <c r="G24" s="1599"/>
      <c r="H24" s="1600"/>
      <c r="I24" s="1601"/>
      <c r="J24" s="1602"/>
      <c r="K24" s="845"/>
      <c r="L24" s="845"/>
      <c r="M24" s="845"/>
      <c r="N24" s="1603"/>
      <c r="O24" s="1604"/>
      <c r="P24" s="1603"/>
      <c r="Q24" s="1605"/>
      <c r="R24" s="1604"/>
      <c r="S24" s="1606"/>
      <c r="T24" s="1606"/>
      <c r="U24" s="1607"/>
      <c r="W24" s="1598" t="s">
        <v>420</v>
      </c>
      <c r="X24" s="1599"/>
      <c r="Y24" s="1599"/>
      <c r="Z24" s="1599"/>
      <c r="AA24" s="1599"/>
      <c r="AB24" s="1599"/>
      <c r="AC24" s="1599"/>
      <c r="AD24" s="1600"/>
      <c r="AE24" s="1601"/>
      <c r="AF24" s="1602"/>
      <c r="AG24" s="845"/>
      <c r="AH24" s="845"/>
      <c r="AI24" s="845"/>
      <c r="AJ24" s="1603"/>
      <c r="AK24" s="1604"/>
      <c r="AL24" s="1603"/>
      <c r="AM24" s="1605"/>
      <c r="AN24" s="1604"/>
      <c r="AO24" s="1606"/>
      <c r="AP24" s="1606"/>
      <c r="AQ24" s="1607"/>
    </row>
    <row r="25" spans="1:43" ht="18.75" customHeight="1" x14ac:dyDescent="0.4">
      <c r="A25" s="1608" t="s">
        <v>396</v>
      </c>
      <c r="B25" s="1609"/>
      <c r="C25" s="1609"/>
      <c r="D25" s="1609"/>
      <c r="E25" s="1609"/>
      <c r="F25" s="1609"/>
      <c r="G25" s="1609"/>
      <c r="H25" s="1610"/>
      <c r="I25" s="1611"/>
      <c r="J25" s="1612"/>
      <c r="K25" s="845"/>
      <c r="L25" s="845"/>
      <c r="M25" s="845"/>
      <c r="N25" s="1603"/>
      <c r="O25" s="1604"/>
      <c r="P25" s="1603"/>
      <c r="Q25" s="1605"/>
      <c r="R25" s="1604"/>
      <c r="S25" s="1606"/>
      <c r="T25" s="1606"/>
      <c r="U25" s="1607"/>
      <c r="W25" s="1608" t="s">
        <v>396</v>
      </c>
      <c r="X25" s="1609"/>
      <c r="Y25" s="1609"/>
      <c r="Z25" s="1609"/>
      <c r="AA25" s="1609"/>
      <c r="AB25" s="1609"/>
      <c r="AC25" s="1609"/>
      <c r="AD25" s="1610"/>
      <c r="AE25" s="1611"/>
      <c r="AF25" s="1612"/>
      <c r="AG25" s="845"/>
      <c r="AH25" s="845"/>
      <c r="AI25" s="845"/>
      <c r="AJ25" s="1603"/>
      <c r="AK25" s="1604"/>
      <c r="AL25" s="1603"/>
      <c r="AM25" s="1605"/>
      <c r="AN25" s="1604"/>
      <c r="AO25" s="1606"/>
      <c r="AP25" s="1606"/>
      <c r="AQ25" s="1607"/>
    </row>
    <row r="26" spans="1:43" ht="18.75" customHeight="1" x14ac:dyDescent="0.4">
      <c r="A26" s="1608" t="s">
        <v>397</v>
      </c>
      <c r="B26" s="1609"/>
      <c r="C26" s="1609"/>
      <c r="D26" s="1609"/>
      <c r="E26" s="1609"/>
      <c r="F26" s="1609"/>
      <c r="G26" s="1609"/>
      <c r="H26" s="1610"/>
      <c r="I26" s="1611"/>
      <c r="J26" s="1612"/>
      <c r="K26" s="845"/>
      <c r="L26" s="845"/>
      <c r="M26" s="845"/>
      <c r="N26" s="1603"/>
      <c r="O26" s="1604"/>
      <c r="P26" s="1603"/>
      <c r="Q26" s="1605"/>
      <c r="R26" s="1604"/>
      <c r="S26" s="1606"/>
      <c r="T26" s="1606"/>
      <c r="U26" s="1607"/>
      <c r="W26" s="1608" t="s">
        <v>397</v>
      </c>
      <c r="X26" s="1609"/>
      <c r="Y26" s="1609"/>
      <c r="Z26" s="1609"/>
      <c r="AA26" s="1609"/>
      <c r="AB26" s="1609"/>
      <c r="AC26" s="1609"/>
      <c r="AD26" s="1610"/>
      <c r="AE26" s="1611"/>
      <c r="AF26" s="1612"/>
      <c r="AG26" s="845"/>
      <c r="AH26" s="845"/>
      <c r="AI26" s="845"/>
      <c r="AJ26" s="1603"/>
      <c r="AK26" s="1604"/>
      <c r="AL26" s="1603"/>
      <c r="AM26" s="1605"/>
      <c r="AN26" s="1604"/>
      <c r="AO26" s="1606"/>
      <c r="AP26" s="1606"/>
      <c r="AQ26" s="1607"/>
    </row>
    <row r="27" spans="1:43" ht="18.75" customHeight="1" x14ac:dyDescent="0.4">
      <c r="A27" s="1608" t="s">
        <v>398</v>
      </c>
      <c r="B27" s="1609"/>
      <c r="C27" s="1609"/>
      <c r="D27" s="1609"/>
      <c r="E27" s="1609"/>
      <c r="F27" s="1609"/>
      <c r="G27" s="1609"/>
      <c r="H27" s="1610"/>
      <c r="I27" s="1611"/>
      <c r="J27" s="1612"/>
      <c r="K27" s="845"/>
      <c r="L27" s="845"/>
      <c r="M27" s="845"/>
      <c r="N27" s="1603"/>
      <c r="O27" s="1604"/>
      <c r="P27" s="1603"/>
      <c r="Q27" s="1605"/>
      <c r="R27" s="1604"/>
      <c r="S27" s="1606"/>
      <c r="T27" s="1606"/>
      <c r="U27" s="1607"/>
      <c r="W27" s="1608" t="s">
        <v>398</v>
      </c>
      <c r="X27" s="1609"/>
      <c r="Y27" s="1609"/>
      <c r="Z27" s="1609"/>
      <c r="AA27" s="1609"/>
      <c r="AB27" s="1609"/>
      <c r="AC27" s="1609"/>
      <c r="AD27" s="1610"/>
      <c r="AE27" s="1611"/>
      <c r="AF27" s="1612"/>
      <c r="AG27" s="845"/>
      <c r="AH27" s="845"/>
      <c r="AI27" s="845"/>
      <c r="AJ27" s="1603"/>
      <c r="AK27" s="1604"/>
      <c r="AL27" s="1603"/>
      <c r="AM27" s="1605"/>
      <c r="AN27" s="1604"/>
      <c r="AO27" s="1606"/>
      <c r="AP27" s="1606"/>
      <c r="AQ27" s="1607"/>
    </row>
    <row r="28" spans="1:43" ht="18.75" customHeight="1" x14ac:dyDescent="0.4">
      <c r="A28" s="1608" t="s">
        <v>399</v>
      </c>
      <c r="B28" s="1609"/>
      <c r="C28" s="1609"/>
      <c r="D28" s="1609"/>
      <c r="E28" s="1609"/>
      <c r="F28" s="1609"/>
      <c r="G28" s="1609"/>
      <c r="H28" s="1610"/>
      <c r="I28" s="1611"/>
      <c r="J28" s="1612"/>
      <c r="K28" s="845"/>
      <c r="L28" s="845"/>
      <c r="M28" s="845"/>
      <c r="N28" s="1603"/>
      <c r="O28" s="1604"/>
      <c r="P28" s="1603"/>
      <c r="Q28" s="1605"/>
      <c r="R28" s="1604"/>
      <c r="S28" s="1606"/>
      <c r="T28" s="1606"/>
      <c r="U28" s="1607"/>
      <c r="W28" s="1608" t="s">
        <v>399</v>
      </c>
      <c r="X28" s="1609"/>
      <c r="Y28" s="1609"/>
      <c r="Z28" s="1609"/>
      <c r="AA28" s="1609"/>
      <c r="AB28" s="1609"/>
      <c r="AC28" s="1609"/>
      <c r="AD28" s="1610"/>
      <c r="AE28" s="1611"/>
      <c r="AF28" s="1612"/>
      <c r="AG28" s="845"/>
      <c r="AH28" s="845"/>
      <c r="AI28" s="845"/>
      <c r="AJ28" s="1603"/>
      <c r="AK28" s="1604"/>
      <c r="AL28" s="1603"/>
      <c r="AM28" s="1605"/>
      <c r="AN28" s="1604"/>
      <c r="AO28" s="1606"/>
      <c r="AP28" s="1606"/>
      <c r="AQ28" s="1607"/>
    </row>
    <row r="29" spans="1:43" ht="18.75" customHeight="1" x14ac:dyDescent="0.4">
      <c r="A29" s="1608" t="s">
        <v>400</v>
      </c>
      <c r="B29" s="1609"/>
      <c r="C29" s="1609"/>
      <c r="D29" s="1609"/>
      <c r="E29" s="1609"/>
      <c r="F29" s="1609"/>
      <c r="G29" s="1609"/>
      <c r="H29" s="1610"/>
      <c r="I29" s="1611"/>
      <c r="J29" s="1612"/>
      <c r="K29" s="845"/>
      <c r="L29" s="845"/>
      <c r="M29" s="845"/>
      <c r="N29" s="1603"/>
      <c r="O29" s="1604"/>
      <c r="P29" s="1603"/>
      <c r="Q29" s="1605"/>
      <c r="R29" s="1604"/>
      <c r="S29" s="1606"/>
      <c r="T29" s="1606"/>
      <c r="U29" s="1607"/>
      <c r="W29" s="1608" t="s">
        <v>400</v>
      </c>
      <c r="X29" s="1609"/>
      <c r="Y29" s="1609"/>
      <c r="Z29" s="1609"/>
      <c r="AA29" s="1609"/>
      <c r="AB29" s="1609"/>
      <c r="AC29" s="1609"/>
      <c r="AD29" s="1610"/>
      <c r="AE29" s="1611"/>
      <c r="AF29" s="1612"/>
      <c r="AG29" s="845"/>
      <c r="AH29" s="845"/>
      <c r="AI29" s="845"/>
      <c r="AJ29" s="1603"/>
      <c r="AK29" s="1604"/>
      <c r="AL29" s="1603"/>
      <c r="AM29" s="1605"/>
      <c r="AN29" s="1604"/>
      <c r="AO29" s="1606"/>
      <c r="AP29" s="1606"/>
      <c r="AQ29" s="1607"/>
    </row>
    <row r="30" spans="1:43" ht="18.75" customHeight="1" x14ac:dyDescent="0.4">
      <c r="A30" s="1608" t="s">
        <v>421</v>
      </c>
      <c r="B30" s="1609"/>
      <c r="C30" s="1609"/>
      <c r="D30" s="1609"/>
      <c r="E30" s="1609"/>
      <c r="F30" s="1609"/>
      <c r="G30" s="1609"/>
      <c r="H30" s="1610"/>
      <c r="I30" s="1611"/>
      <c r="J30" s="1612"/>
      <c r="K30" s="845"/>
      <c r="L30" s="845"/>
      <c r="M30" s="845"/>
      <c r="N30" s="1603"/>
      <c r="O30" s="1604"/>
      <c r="P30" s="1603"/>
      <c r="Q30" s="1605"/>
      <c r="R30" s="1604"/>
      <c r="S30" s="1606"/>
      <c r="T30" s="1606"/>
      <c r="U30" s="1607"/>
      <c r="W30" s="1608" t="s">
        <v>421</v>
      </c>
      <c r="X30" s="1609"/>
      <c r="Y30" s="1609"/>
      <c r="Z30" s="1609"/>
      <c r="AA30" s="1609"/>
      <c r="AB30" s="1609"/>
      <c r="AC30" s="1609"/>
      <c r="AD30" s="1610"/>
      <c r="AE30" s="1611"/>
      <c r="AF30" s="1612"/>
      <c r="AG30" s="845"/>
      <c r="AH30" s="845"/>
      <c r="AI30" s="845"/>
      <c r="AJ30" s="1603"/>
      <c r="AK30" s="1604"/>
      <c r="AL30" s="1603"/>
      <c r="AM30" s="1605"/>
      <c r="AN30" s="1604"/>
      <c r="AO30" s="1606"/>
      <c r="AP30" s="1606"/>
      <c r="AQ30" s="1607"/>
    </row>
    <row r="31" spans="1:43" ht="18.75" customHeight="1" x14ac:dyDescent="0.4">
      <c r="A31" s="1608" t="s">
        <v>401</v>
      </c>
      <c r="B31" s="1609"/>
      <c r="C31" s="1609"/>
      <c r="D31" s="1609"/>
      <c r="E31" s="1609"/>
      <c r="F31" s="1609"/>
      <c r="G31" s="1609"/>
      <c r="H31" s="1610"/>
      <c r="I31" s="1611"/>
      <c r="J31" s="1612"/>
      <c r="K31" s="845"/>
      <c r="L31" s="845"/>
      <c r="M31" s="845"/>
      <c r="N31" s="1603"/>
      <c r="O31" s="1604"/>
      <c r="P31" s="1603"/>
      <c r="Q31" s="1605"/>
      <c r="R31" s="1604"/>
      <c r="S31" s="1606"/>
      <c r="T31" s="1606"/>
      <c r="U31" s="1607"/>
      <c r="W31" s="1608" t="s">
        <v>402</v>
      </c>
      <c r="X31" s="1609"/>
      <c r="Y31" s="1609"/>
      <c r="Z31" s="1609"/>
      <c r="AA31" s="1609"/>
      <c r="AB31" s="1609"/>
      <c r="AC31" s="1609"/>
      <c r="AD31" s="1610"/>
      <c r="AE31" s="1611"/>
      <c r="AF31" s="1612"/>
      <c r="AG31" s="845"/>
      <c r="AH31" s="845"/>
      <c r="AI31" s="845"/>
      <c r="AJ31" s="1603"/>
      <c r="AK31" s="1604"/>
      <c r="AL31" s="1603"/>
      <c r="AM31" s="1605"/>
      <c r="AN31" s="1604"/>
      <c r="AO31" s="1606"/>
      <c r="AP31" s="1606"/>
      <c r="AQ31" s="1607"/>
    </row>
    <row r="32" spans="1:43" ht="18.75" customHeight="1" x14ac:dyDescent="0.4">
      <c r="A32" s="1608" t="s">
        <v>422</v>
      </c>
      <c r="B32" s="1609"/>
      <c r="C32" s="1609"/>
      <c r="D32" s="1609"/>
      <c r="E32" s="1609"/>
      <c r="F32" s="1609"/>
      <c r="G32" s="1609"/>
      <c r="H32" s="1610"/>
      <c r="I32" s="1611"/>
      <c r="J32" s="1612"/>
      <c r="K32" s="845"/>
      <c r="L32" s="845"/>
      <c r="M32" s="845"/>
      <c r="N32" s="1603"/>
      <c r="O32" s="1604"/>
      <c r="P32" s="1603"/>
      <c r="Q32" s="1605"/>
      <c r="R32" s="1604"/>
      <c r="S32" s="1606"/>
      <c r="T32" s="1606"/>
      <c r="U32" s="1607"/>
      <c r="W32" s="1608" t="s">
        <v>423</v>
      </c>
      <c r="X32" s="1609"/>
      <c r="Y32" s="1609"/>
      <c r="Z32" s="1609"/>
      <c r="AA32" s="1609"/>
      <c r="AB32" s="1609"/>
      <c r="AC32" s="1609"/>
      <c r="AD32" s="1610"/>
      <c r="AE32" s="1611"/>
      <c r="AF32" s="1612"/>
      <c r="AG32" s="845"/>
      <c r="AH32" s="845"/>
      <c r="AI32" s="845"/>
      <c r="AJ32" s="1603"/>
      <c r="AK32" s="1604"/>
      <c r="AL32" s="1603"/>
      <c r="AM32" s="1605"/>
      <c r="AN32" s="1604"/>
      <c r="AO32" s="1606"/>
      <c r="AP32" s="1606"/>
      <c r="AQ32" s="1607"/>
    </row>
    <row r="33" spans="1:45" ht="18.75" customHeight="1" x14ac:dyDescent="0.4">
      <c r="A33" s="1608" t="s">
        <v>424</v>
      </c>
      <c r="B33" s="1609"/>
      <c r="C33" s="1609"/>
      <c r="D33" s="1609"/>
      <c r="E33" s="1609"/>
      <c r="F33" s="1609"/>
      <c r="G33" s="1609"/>
      <c r="H33" s="1610"/>
      <c r="I33" s="1611"/>
      <c r="J33" s="1612"/>
      <c r="K33" s="845"/>
      <c r="L33" s="845"/>
      <c r="M33" s="845"/>
      <c r="N33" s="1603"/>
      <c r="O33" s="1604"/>
      <c r="P33" s="1603"/>
      <c r="Q33" s="1605"/>
      <c r="R33" s="1604"/>
      <c r="S33" s="1606"/>
      <c r="T33" s="1606"/>
      <c r="U33" s="1607"/>
      <c r="W33" s="1608" t="s">
        <v>425</v>
      </c>
      <c r="X33" s="1609"/>
      <c r="Y33" s="1609"/>
      <c r="Z33" s="1609"/>
      <c r="AA33" s="1609"/>
      <c r="AB33" s="1609"/>
      <c r="AC33" s="1609"/>
      <c r="AD33" s="1610"/>
      <c r="AE33" s="1611"/>
      <c r="AF33" s="1612"/>
      <c r="AG33" s="845"/>
      <c r="AH33" s="845"/>
      <c r="AI33" s="845"/>
      <c r="AJ33" s="1603"/>
      <c r="AK33" s="1604"/>
      <c r="AL33" s="1603"/>
      <c r="AM33" s="1605"/>
      <c r="AN33" s="1604"/>
      <c r="AO33" s="1606"/>
      <c r="AP33" s="1606"/>
      <c r="AQ33" s="1607"/>
    </row>
    <row r="34" spans="1:45" ht="18.75" customHeight="1" x14ac:dyDescent="0.4">
      <c r="A34" s="1613" t="s">
        <v>426</v>
      </c>
      <c r="B34" s="1614"/>
      <c r="C34" s="1614"/>
      <c r="D34" s="1614"/>
      <c r="E34" s="1614"/>
      <c r="F34" s="1614"/>
      <c r="G34" s="1614"/>
      <c r="H34" s="1615"/>
      <c r="I34" s="1611"/>
      <c r="J34" s="1612"/>
      <c r="K34" s="845"/>
      <c r="L34" s="845"/>
      <c r="M34" s="845"/>
      <c r="N34" s="1603"/>
      <c r="O34" s="1604"/>
      <c r="P34" s="1603"/>
      <c r="Q34" s="1605"/>
      <c r="R34" s="1604"/>
      <c r="S34" s="1606"/>
      <c r="T34" s="1606"/>
      <c r="U34" s="1607"/>
      <c r="W34" s="1613" t="s">
        <v>427</v>
      </c>
      <c r="X34" s="1614"/>
      <c r="Y34" s="1614"/>
      <c r="Z34" s="1614"/>
      <c r="AA34" s="1614"/>
      <c r="AB34" s="1614"/>
      <c r="AC34" s="1614"/>
      <c r="AD34" s="1615"/>
      <c r="AE34" s="1611"/>
      <c r="AF34" s="1612"/>
      <c r="AG34" s="845"/>
      <c r="AH34" s="845"/>
      <c r="AI34" s="845"/>
      <c r="AJ34" s="1603"/>
      <c r="AK34" s="1604"/>
      <c r="AL34" s="1603"/>
      <c r="AM34" s="1605"/>
      <c r="AN34" s="1604"/>
      <c r="AO34" s="1606"/>
      <c r="AP34" s="1606"/>
      <c r="AQ34" s="1607"/>
    </row>
    <row r="35" spans="1:45" ht="18.75" customHeight="1" x14ac:dyDescent="0.4">
      <c r="A35" s="1608" t="s">
        <v>428</v>
      </c>
      <c r="B35" s="1609"/>
      <c r="C35" s="1609"/>
      <c r="D35" s="1609"/>
      <c r="E35" s="1609"/>
      <c r="F35" s="1609"/>
      <c r="G35" s="1609"/>
      <c r="H35" s="1610"/>
      <c r="I35" s="1611"/>
      <c r="J35" s="1612"/>
      <c r="K35" s="845"/>
      <c r="L35" s="845"/>
      <c r="M35" s="845"/>
      <c r="N35" s="1603"/>
      <c r="O35" s="1604"/>
      <c r="P35" s="1603"/>
      <c r="Q35" s="1605"/>
      <c r="R35" s="1604"/>
      <c r="S35" s="1606"/>
      <c r="T35" s="1606"/>
      <c r="U35" s="1607"/>
      <c r="W35" s="1608" t="s">
        <v>429</v>
      </c>
      <c r="X35" s="1609"/>
      <c r="Y35" s="1609"/>
      <c r="Z35" s="1609"/>
      <c r="AA35" s="1609"/>
      <c r="AB35" s="1609"/>
      <c r="AC35" s="1609"/>
      <c r="AD35" s="1610"/>
      <c r="AE35" s="1611"/>
      <c r="AF35" s="1612"/>
      <c r="AG35" s="845"/>
      <c r="AH35" s="845"/>
      <c r="AI35" s="845"/>
      <c r="AJ35" s="1603"/>
      <c r="AK35" s="1604"/>
      <c r="AL35" s="1603"/>
      <c r="AM35" s="1605"/>
      <c r="AN35" s="1604"/>
      <c r="AO35" s="1606"/>
      <c r="AP35" s="1606"/>
      <c r="AQ35" s="1607"/>
    </row>
    <row r="36" spans="1:45" ht="18.75" customHeight="1" x14ac:dyDescent="0.4">
      <c r="A36" s="1613" t="s">
        <v>403</v>
      </c>
      <c r="B36" s="1614"/>
      <c r="C36" s="1614"/>
      <c r="D36" s="1614"/>
      <c r="E36" s="1614"/>
      <c r="F36" s="1614"/>
      <c r="G36" s="1614"/>
      <c r="H36" s="1615"/>
      <c r="I36" s="1611"/>
      <c r="J36" s="1612"/>
      <c r="K36" s="845"/>
      <c r="L36" s="845"/>
      <c r="M36" s="845"/>
      <c r="N36" s="1603"/>
      <c r="O36" s="1604"/>
      <c r="P36" s="1603"/>
      <c r="Q36" s="1605"/>
      <c r="R36" s="1604"/>
      <c r="S36" s="1606"/>
      <c r="T36" s="1606"/>
      <c r="U36" s="1607"/>
      <c r="W36" s="1613" t="s">
        <v>404</v>
      </c>
      <c r="X36" s="1614"/>
      <c r="Y36" s="1614"/>
      <c r="Z36" s="1614"/>
      <c r="AA36" s="1614"/>
      <c r="AB36" s="1614"/>
      <c r="AC36" s="1614"/>
      <c r="AD36" s="1615"/>
      <c r="AE36" s="1611"/>
      <c r="AF36" s="1612"/>
      <c r="AG36" s="845"/>
      <c r="AH36" s="845"/>
      <c r="AI36" s="845"/>
      <c r="AJ36" s="1603"/>
      <c r="AK36" s="1604"/>
      <c r="AL36" s="1603"/>
      <c r="AM36" s="1605"/>
      <c r="AN36" s="1604"/>
      <c r="AO36" s="1606"/>
      <c r="AP36" s="1606"/>
      <c r="AQ36" s="1607"/>
    </row>
    <row r="37" spans="1:45" ht="18.75" customHeight="1" thickBot="1" x14ac:dyDescent="0.45">
      <c r="A37" s="1616" t="s">
        <v>405</v>
      </c>
      <c r="B37" s="1617"/>
      <c r="C37" s="1617"/>
      <c r="D37" s="1617"/>
      <c r="E37" s="1617"/>
      <c r="F37" s="1617"/>
      <c r="G37" s="1617"/>
      <c r="H37" s="1618"/>
      <c r="I37" s="1619"/>
      <c r="J37" s="1620"/>
      <c r="K37" s="846"/>
      <c r="L37" s="846"/>
      <c r="M37" s="846"/>
      <c r="N37" s="1621"/>
      <c r="O37" s="1622"/>
      <c r="P37" s="1621"/>
      <c r="Q37" s="1623"/>
      <c r="R37" s="1622"/>
      <c r="S37" s="1624"/>
      <c r="T37" s="1624"/>
      <c r="U37" s="1625"/>
      <c r="W37" s="1616" t="s">
        <v>406</v>
      </c>
      <c r="X37" s="1617"/>
      <c r="Y37" s="1617"/>
      <c r="Z37" s="1617"/>
      <c r="AA37" s="1617"/>
      <c r="AB37" s="1617"/>
      <c r="AC37" s="1617"/>
      <c r="AD37" s="1618"/>
      <c r="AE37" s="1619"/>
      <c r="AF37" s="1620"/>
      <c r="AG37" s="846"/>
      <c r="AH37" s="846"/>
      <c r="AI37" s="846"/>
      <c r="AJ37" s="1621"/>
      <c r="AK37" s="1622"/>
      <c r="AL37" s="1621"/>
      <c r="AM37" s="1623"/>
      <c r="AN37" s="1622"/>
      <c r="AO37" s="1624"/>
      <c r="AP37" s="1624"/>
      <c r="AQ37" s="1625"/>
    </row>
    <row r="38" spans="1:45" ht="18.75" customHeight="1" x14ac:dyDescent="0.4">
      <c r="A38" s="274"/>
      <c r="B38" s="274"/>
      <c r="C38" s="274"/>
      <c r="D38" s="274"/>
      <c r="E38" s="274"/>
      <c r="F38" s="274"/>
    </row>
    <row r="39" spans="1:45" ht="18.75" customHeight="1" thickBot="1" x14ac:dyDescent="0.45">
      <c r="A39" s="54" t="s">
        <v>408</v>
      </c>
      <c r="D39" s="274"/>
      <c r="E39" s="274"/>
      <c r="F39" s="274"/>
      <c r="W39" s="54" t="s">
        <v>409</v>
      </c>
    </row>
    <row r="40" spans="1:45" ht="18.75" customHeight="1" thickBot="1" x14ac:dyDescent="0.45">
      <c r="A40" s="54" t="s">
        <v>410</v>
      </c>
      <c r="B40" s="274"/>
      <c r="C40" s="274"/>
      <c r="D40" s="274"/>
      <c r="E40" s="274"/>
      <c r="F40" s="274"/>
      <c r="G40" s="274"/>
      <c r="W40" s="1631" t="s">
        <v>411</v>
      </c>
      <c r="X40" s="755"/>
      <c r="Y40" s="755"/>
      <c r="Z40" s="755"/>
      <c r="AA40" s="755"/>
      <c r="AB40" s="755"/>
      <c r="AC40" s="755"/>
      <c r="AD40" s="756"/>
      <c r="AE40" s="275"/>
      <c r="AF40" s="275"/>
      <c r="AG40" s="276" t="s">
        <v>254</v>
      </c>
      <c r="AH40" s="1642"/>
      <c r="AI40" s="1642"/>
      <c r="AJ40" s="1642"/>
      <c r="AK40" s="1642"/>
      <c r="AL40" s="1642"/>
      <c r="AM40" s="277" t="s">
        <v>255</v>
      </c>
      <c r="AN40" s="277"/>
      <c r="AO40" s="278"/>
      <c r="AP40" s="279" t="s">
        <v>256</v>
      </c>
      <c r="AQ40" s="280"/>
    </row>
    <row r="41" spans="1:45" ht="18.75" customHeight="1" thickBot="1" x14ac:dyDescent="0.45">
      <c r="A41" s="1632" t="s">
        <v>412</v>
      </c>
      <c r="B41" s="1633"/>
      <c r="C41" s="1633"/>
      <c r="D41" s="1633"/>
      <c r="E41" s="1633"/>
      <c r="F41" s="1633"/>
      <c r="G41" s="1633"/>
      <c r="H41" s="1634"/>
      <c r="I41" s="1635"/>
      <c r="J41" s="1635"/>
      <c r="K41" s="1635"/>
      <c r="L41" s="1635"/>
      <c r="M41" s="1635"/>
      <c r="N41" s="1635"/>
      <c r="O41" s="1635"/>
      <c r="P41" s="1635"/>
      <c r="Q41" s="1635"/>
      <c r="R41" s="1635"/>
      <c r="S41" s="1635"/>
      <c r="T41" s="1635"/>
      <c r="U41" s="1636"/>
      <c r="W41" s="1637" t="s">
        <v>413</v>
      </c>
      <c r="X41" s="1638"/>
      <c r="Y41" s="1638"/>
      <c r="Z41" s="1638"/>
      <c r="AA41" s="1638"/>
      <c r="AB41" s="1638"/>
      <c r="AC41" s="1638"/>
      <c r="AD41" s="1639"/>
      <c r="AE41" s="1640"/>
      <c r="AF41" s="1640"/>
      <c r="AG41" s="1640"/>
      <c r="AH41" s="1640"/>
      <c r="AI41" s="1640"/>
      <c r="AJ41" s="1640"/>
      <c r="AK41" s="1640"/>
      <c r="AL41" s="1640"/>
      <c r="AM41" s="1640"/>
      <c r="AN41" s="1640"/>
      <c r="AO41" s="1640"/>
      <c r="AP41" s="1640"/>
      <c r="AQ41" s="1641"/>
    </row>
    <row r="42" spans="1:45" ht="18.75" customHeight="1" x14ac:dyDescent="0.4">
      <c r="A42" s="156"/>
      <c r="B42" s="281"/>
      <c r="C42" s="281"/>
      <c r="D42" s="281"/>
      <c r="E42" s="282"/>
      <c r="F42" s="282"/>
      <c r="G42" s="282"/>
      <c r="AL42" s="156"/>
      <c r="AM42" s="156"/>
      <c r="AN42" s="274"/>
      <c r="AO42" s="274"/>
      <c r="AP42" s="274"/>
      <c r="AQ42" s="274"/>
      <c r="AR42" s="274"/>
      <c r="AS42" s="274"/>
    </row>
    <row r="43" spans="1:45" ht="18.75" customHeight="1" thickBot="1" x14ac:dyDescent="0.45">
      <c r="A43" s="54" t="s">
        <v>414</v>
      </c>
      <c r="B43" s="281"/>
      <c r="C43" s="281"/>
      <c r="D43" s="281"/>
      <c r="E43" s="282"/>
      <c r="F43" s="282"/>
      <c r="G43" s="282"/>
      <c r="H43" s="282"/>
      <c r="I43" s="282"/>
      <c r="J43" s="282"/>
      <c r="K43" s="282"/>
      <c r="L43" s="282"/>
      <c r="W43" s="54" t="s">
        <v>415</v>
      </c>
      <c r="AN43" s="274"/>
      <c r="AO43" s="274"/>
      <c r="AP43" s="274"/>
      <c r="AQ43" s="274"/>
      <c r="AR43" s="274"/>
      <c r="AS43" s="274"/>
    </row>
    <row r="44" spans="1:45" ht="18.75" customHeight="1" x14ac:dyDescent="0.4">
      <c r="A44" s="1626"/>
      <c r="B44" s="1627"/>
      <c r="C44" s="1627"/>
      <c r="D44" s="1627"/>
      <c r="E44" s="1627"/>
      <c r="F44" s="1627"/>
      <c r="G44" s="736" t="s">
        <v>183</v>
      </c>
      <c r="H44" s="736"/>
      <c r="I44" s="736"/>
      <c r="J44" s="736"/>
      <c r="K44" s="736"/>
      <c r="L44" s="736"/>
      <c r="M44" s="736"/>
      <c r="N44" s="1628" t="s">
        <v>416</v>
      </c>
      <c r="O44" s="1628"/>
      <c r="P44" s="1628"/>
      <c r="Q44" s="1628"/>
      <c r="R44" s="1628"/>
      <c r="S44" s="1628"/>
      <c r="T44" s="1629"/>
      <c r="U44" s="1630"/>
      <c r="W44" s="1626"/>
      <c r="X44" s="1627"/>
      <c r="Y44" s="1627"/>
      <c r="Z44" s="1627"/>
      <c r="AA44" s="1627"/>
      <c r="AB44" s="1627"/>
      <c r="AC44" s="736" t="s">
        <v>183</v>
      </c>
      <c r="AD44" s="736"/>
      <c r="AE44" s="736"/>
      <c r="AF44" s="736"/>
      <c r="AG44" s="736"/>
      <c r="AH44" s="736"/>
      <c r="AI44" s="736"/>
      <c r="AJ44" s="1628" t="s">
        <v>416</v>
      </c>
      <c r="AK44" s="1628"/>
      <c r="AL44" s="1628"/>
      <c r="AM44" s="1628"/>
      <c r="AN44" s="1628"/>
      <c r="AO44" s="1628"/>
      <c r="AP44" s="1629"/>
      <c r="AQ44" s="1630"/>
      <c r="AR44" s="274"/>
      <c r="AS44" s="274"/>
    </row>
    <row r="45" spans="1:45" ht="18.75" customHeight="1" x14ac:dyDescent="0.4">
      <c r="A45" s="1644" t="s">
        <v>417</v>
      </c>
      <c r="B45" s="774"/>
      <c r="C45" s="774"/>
      <c r="D45" s="774"/>
      <c r="E45" s="774"/>
      <c r="F45" s="774"/>
      <c r="G45" s="947"/>
      <c r="H45" s="947"/>
      <c r="I45" s="947"/>
      <c r="J45" s="947"/>
      <c r="K45" s="947"/>
      <c r="L45" s="947"/>
      <c r="M45" s="947"/>
      <c r="N45" s="900"/>
      <c r="O45" s="844"/>
      <c r="P45" s="820" t="s">
        <v>26</v>
      </c>
      <c r="Q45" s="844"/>
      <c r="R45" s="820" t="s">
        <v>263</v>
      </c>
      <c r="S45" s="844"/>
      <c r="T45" s="844"/>
      <c r="U45" s="895" t="s">
        <v>38</v>
      </c>
      <c r="W45" s="1644" t="s">
        <v>418</v>
      </c>
      <c r="X45" s="774"/>
      <c r="Y45" s="774"/>
      <c r="Z45" s="774"/>
      <c r="AA45" s="774"/>
      <c r="AB45" s="774"/>
      <c r="AC45" s="947"/>
      <c r="AD45" s="947"/>
      <c r="AE45" s="947"/>
      <c r="AF45" s="947"/>
      <c r="AG45" s="947"/>
      <c r="AH45" s="947"/>
      <c r="AI45" s="947"/>
      <c r="AJ45" s="900"/>
      <c r="AK45" s="844"/>
      <c r="AL45" s="820" t="s">
        <v>26</v>
      </c>
      <c r="AM45" s="844"/>
      <c r="AN45" s="820" t="s">
        <v>263</v>
      </c>
      <c r="AO45" s="844"/>
      <c r="AP45" s="844"/>
      <c r="AQ45" s="895" t="s">
        <v>38</v>
      </c>
    </row>
    <row r="46" spans="1:45" ht="18.75" customHeight="1" thickBot="1" x14ac:dyDescent="0.45">
      <c r="A46" s="1644"/>
      <c r="B46" s="774"/>
      <c r="C46" s="774"/>
      <c r="D46" s="774"/>
      <c r="E46" s="774"/>
      <c r="F46" s="774"/>
      <c r="G46" s="947"/>
      <c r="H46" s="947"/>
      <c r="I46" s="947"/>
      <c r="J46" s="947"/>
      <c r="K46" s="947"/>
      <c r="L46" s="947"/>
      <c r="M46" s="947"/>
      <c r="N46" s="775"/>
      <c r="O46" s="776"/>
      <c r="P46" s="782"/>
      <c r="Q46" s="776"/>
      <c r="R46" s="782"/>
      <c r="S46" s="776"/>
      <c r="T46" s="776"/>
      <c r="U46" s="784"/>
      <c r="W46" s="1645"/>
      <c r="X46" s="798"/>
      <c r="Y46" s="798"/>
      <c r="Z46" s="798"/>
      <c r="AA46" s="798"/>
      <c r="AB46" s="798"/>
      <c r="AC46" s="1646"/>
      <c r="AD46" s="1646"/>
      <c r="AE46" s="1646"/>
      <c r="AF46" s="1646"/>
      <c r="AG46" s="1646"/>
      <c r="AH46" s="1646"/>
      <c r="AI46" s="1646"/>
      <c r="AJ46" s="927"/>
      <c r="AK46" s="846"/>
      <c r="AL46" s="823"/>
      <c r="AM46" s="846"/>
      <c r="AN46" s="823"/>
      <c r="AO46" s="846"/>
      <c r="AP46" s="846"/>
      <c r="AQ46" s="1643"/>
    </row>
    <row r="47" spans="1:45" ht="18.75" customHeight="1" x14ac:dyDescent="0.4">
      <c r="A47" s="1644" t="s">
        <v>419</v>
      </c>
      <c r="B47" s="774"/>
      <c r="C47" s="774"/>
      <c r="D47" s="774"/>
      <c r="E47" s="774"/>
      <c r="F47" s="774"/>
      <c r="G47" s="947"/>
      <c r="H47" s="947"/>
      <c r="I47" s="947"/>
      <c r="J47" s="947"/>
      <c r="K47" s="947"/>
      <c r="L47" s="947"/>
      <c r="M47" s="947"/>
      <c r="N47" s="900"/>
      <c r="O47" s="844"/>
      <c r="P47" s="820" t="s">
        <v>26</v>
      </c>
      <c r="Q47" s="844"/>
      <c r="R47" s="820" t="s">
        <v>263</v>
      </c>
      <c r="S47" s="844"/>
      <c r="T47" s="844"/>
      <c r="U47" s="895" t="s">
        <v>38</v>
      </c>
    </row>
    <row r="48" spans="1:45" ht="18.75" customHeight="1" thickBot="1" x14ac:dyDescent="0.45">
      <c r="A48" s="1645"/>
      <c r="B48" s="798"/>
      <c r="C48" s="798"/>
      <c r="D48" s="798"/>
      <c r="E48" s="798"/>
      <c r="F48" s="798"/>
      <c r="G48" s="1646"/>
      <c r="H48" s="1646"/>
      <c r="I48" s="1646"/>
      <c r="J48" s="1646"/>
      <c r="K48" s="1646"/>
      <c r="L48" s="1646"/>
      <c r="M48" s="1646"/>
      <c r="N48" s="927"/>
      <c r="O48" s="846"/>
      <c r="P48" s="823"/>
      <c r="Q48" s="846"/>
      <c r="R48" s="823"/>
      <c r="S48" s="846"/>
      <c r="T48" s="846"/>
      <c r="U48" s="1643"/>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396">
    <mergeCell ref="Q47:Q48"/>
    <mergeCell ref="AM45:AM46"/>
    <mergeCell ref="AH40:AL40"/>
    <mergeCell ref="AO45:AP46"/>
    <mergeCell ref="AQ45:AQ46"/>
    <mergeCell ref="A47:F48"/>
    <mergeCell ref="G47:M48"/>
    <mergeCell ref="N47:O48"/>
    <mergeCell ref="P47:P48"/>
    <mergeCell ref="R47:R48"/>
    <mergeCell ref="S47:T48"/>
    <mergeCell ref="U47:U48"/>
    <mergeCell ref="Q45:Q46"/>
    <mergeCell ref="U45:U46"/>
    <mergeCell ref="W45:AB46"/>
    <mergeCell ref="AC45:AI46"/>
    <mergeCell ref="AJ45:AK46"/>
    <mergeCell ref="AL45:AL46"/>
    <mergeCell ref="AN45:AN46"/>
    <mergeCell ref="A45:F46"/>
    <mergeCell ref="G45:M46"/>
    <mergeCell ref="N45:O46"/>
    <mergeCell ref="P45:P46"/>
    <mergeCell ref="R45:R46"/>
    <mergeCell ref="S45:T46"/>
    <mergeCell ref="A44:F44"/>
    <mergeCell ref="G44:M44"/>
    <mergeCell ref="N44:U44"/>
    <mergeCell ref="W44:AB44"/>
    <mergeCell ref="AC44:AI44"/>
    <mergeCell ref="AJ44:AQ44"/>
    <mergeCell ref="W40:AD40"/>
    <mergeCell ref="A41:H41"/>
    <mergeCell ref="I41:U41"/>
    <mergeCell ref="W41:AD41"/>
    <mergeCell ref="AE41:AQ41"/>
    <mergeCell ref="W37:AD37"/>
    <mergeCell ref="AE37:AF37"/>
    <mergeCell ref="AG37:AI37"/>
    <mergeCell ref="AJ37:AK37"/>
    <mergeCell ref="AL37:AN37"/>
    <mergeCell ref="AO37:AQ37"/>
    <mergeCell ref="A37:H37"/>
    <mergeCell ref="I37:J37"/>
    <mergeCell ref="K37:M37"/>
    <mergeCell ref="N37:O37"/>
    <mergeCell ref="P37:R37"/>
    <mergeCell ref="S37:U37"/>
    <mergeCell ref="W36:AD36"/>
    <mergeCell ref="AE36:AF36"/>
    <mergeCell ref="AG36:AI36"/>
    <mergeCell ref="AJ36:AK36"/>
    <mergeCell ref="AL36:AN36"/>
    <mergeCell ref="AO36:AQ36"/>
    <mergeCell ref="A36:H36"/>
    <mergeCell ref="I36:J36"/>
    <mergeCell ref="K36:M36"/>
    <mergeCell ref="N36:O36"/>
    <mergeCell ref="P36:R36"/>
    <mergeCell ref="S36:U36"/>
    <mergeCell ref="W35:AD35"/>
    <mergeCell ref="AE35:AF35"/>
    <mergeCell ref="AG35:AI35"/>
    <mergeCell ref="AJ35:AK35"/>
    <mergeCell ref="AL35:AN35"/>
    <mergeCell ref="AO35:AQ35"/>
    <mergeCell ref="A35:H35"/>
    <mergeCell ref="I35:J35"/>
    <mergeCell ref="K35:M35"/>
    <mergeCell ref="N35:O35"/>
    <mergeCell ref="P35:R35"/>
    <mergeCell ref="S35:U35"/>
    <mergeCell ref="W34:AD34"/>
    <mergeCell ref="AE34:AF34"/>
    <mergeCell ref="AG34:AI34"/>
    <mergeCell ref="AJ34:AK34"/>
    <mergeCell ref="AL34:AN34"/>
    <mergeCell ref="AO34:AQ34"/>
    <mergeCell ref="A34:H34"/>
    <mergeCell ref="I34:J34"/>
    <mergeCell ref="K34:M34"/>
    <mergeCell ref="N34:O34"/>
    <mergeCell ref="P34:R34"/>
    <mergeCell ref="S34:U34"/>
    <mergeCell ref="W33:AD33"/>
    <mergeCell ref="AE33:AF33"/>
    <mergeCell ref="AG33:AI33"/>
    <mergeCell ref="AJ33:AK33"/>
    <mergeCell ref="AL33:AN33"/>
    <mergeCell ref="AO33:AQ33"/>
    <mergeCell ref="A33:H33"/>
    <mergeCell ref="I33:J33"/>
    <mergeCell ref="K33:M33"/>
    <mergeCell ref="N33:O33"/>
    <mergeCell ref="P33:R33"/>
    <mergeCell ref="S33:U33"/>
    <mergeCell ref="W32:AD32"/>
    <mergeCell ref="AE32:AF32"/>
    <mergeCell ref="AG32:AI32"/>
    <mergeCell ref="AJ32:AK32"/>
    <mergeCell ref="AL32:AN32"/>
    <mergeCell ref="AO32:AQ32"/>
    <mergeCell ref="A32:H32"/>
    <mergeCell ref="I32:J32"/>
    <mergeCell ref="K32:M32"/>
    <mergeCell ref="N32:O32"/>
    <mergeCell ref="P32:R32"/>
    <mergeCell ref="S32:U32"/>
    <mergeCell ref="W31:AD31"/>
    <mergeCell ref="AE31:AF31"/>
    <mergeCell ref="AG31:AI31"/>
    <mergeCell ref="AJ31:AK31"/>
    <mergeCell ref="AL31:AN31"/>
    <mergeCell ref="AO31:AQ31"/>
    <mergeCell ref="A31:H31"/>
    <mergeCell ref="I31:J31"/>
    <mergeCell ref="K31:M31"/>
    <mergeCell ref="N31:O31"/>
    <mergeCell ref="P31:R31"/>
    <mergeCell ref="S31:U31"/>
    <mergeCell ref="W30:AD30"/>
    <mergeCell ref="AE30:AF30"/>
    <mergeCell ref="AG30:AI30"/>
    <mergeCell ref="AJ30:AK30"/>
    <mergeCell ref="AL30:AN30"/>
    <mergeCell ref="AO30:AQ30"/>
    <mergeCell ref="A30:H30"/>
    <mergeCell ref="I30:J30"/>
    <mergeCell ref="K30:M30"/>
    <mergeCell ref="N30:O30"/>
    <mergeCell ref="P30:R30"/>
    <mergeCell ref="S30:U30"/>
    <mergeCell ref="W29:AD29"/>
    <mergeCell ref="AE29:AF29"/>
    <mergeCell ref="AG29:AI29"/>
    <mergeCell ref="AJ29:AK29"/>
    <mergeCell ref="AL29:AN29"/>
    <mergeCell ref="AO29:AQ29"/>
    <mergeCell ref="A29:H29"/>
    <mergeCell ref="I29:J29"/>
    <mergeCell ref="K29:M29"/>
    <mergeCell ref="N29:O29"/>
    <mergeCell ref="P29:R29"/>
    <mergeCell ref="S29:U29"/>
    <mergeCell ref="W28:AD28"/>
    <mergeCell ref="AE28:AF28"/>
    <mergeCell ref="AG28:AI28"/>
    <mergeCell ref="AJ28:AK28"/>
    <mergeCell ref="AL28:AN28"/>
    <mergeCell ref="AO28:AQ28"/>
    <mergeCell ref="A28:H28"/>
    <mergeCell ref="I28:J28"/>
    <mergeCell ref="K28:M28"/>
    <mergeCell ref="N28:O28"/>
    <mergeCell ref="P28:R28"/>
    <mergeCell ref="S28:U28"/>
    <mergeCell ref="W27:AD27"/>
    <mergeCell ref="AE27:AF27"/>
    <mergeCell ref="AG27:AI27"/>
    <mergeCell ref="AJ27:AK27"/>
    <mergeCell ref="AL27:AN27"/>
    <mergeCell ref="AO27:AQ27"/>
    <mergeCell ref="A27:H27"/>
    <mergeCell ref="I27:J27"/>
    <mergeCell ref="K27:M27"/>
    <mergeCell ref="N27:O27"/>
    <mergeCell ref="P27:R27"/>
    <mergeCell ref="S27:U27"/>
    <mergeCell ref="W26:AD26"/>
    <mergeCell ref="AE26:AF26"/>
    <mergeCell ref="AG26:AI26"/>
    <mergeCell ref="AJ26:AK26"/>
    <mergeCell ref="AL26:AN26"/>
    <mergeCell ref="AO26:AQ26"/>
    <mergeCell ref="A26:H26"/>
    <mergeCell ref="I26:J26"/>
    <mergeCell ref="K26:M26"/>
    <mergeCell ref="N26:O26"/>
    <mergeCell ref="P26:R26"/>
    <mergeCell ref="S26:U26"/>
    <mergeCell ref="W25:AD25"/>
    <mergeCell ref="AE25:AF25"/>
    <mergeCell ref="AG25:AI25"/>
    <mergeCell ref="AJ25:AK25"/>
    <mergeCell ref="AL25:AN25"/>
    <mergeCell ref="AO25:AQ25"/>
    <mergeCell ref="A25:H25"/>
    <mergeCell ref="I25:J25"/>
    <mergeCell ref="K25:M25"/>
    <mergeCell ref="N25:O25"/>
    <mergeCell ref="P25:R25"/>
    <mergeCell ref="S25:U25"/>
    <mergeCell ref="W24:AD24"/>
    <mergeCell ref="AE24:AF24"/>
    <mergeCell ref="AG24:AI24"/>
    <mergeCell ref="AJ24:AK24"/>
    <mergeCell ref="AL24:AN24"/>
    <mergeCell ref="AO24:AQ24"/>
    <mergeCell ref="A24:H24"/>
    <mergeCell ref="I24:J24"/>
    <mergeCell ref="K24:M24"/>
    <mergeCell ref="N24:O24"/>
    <mergeCell ref="P24:R24"/>
    <mergeCell ref="S24:U24"/>
    <mergeCell ref="W22:AD23"/>
    <mergeCell ref="AE22:AF23"/>
    <mergeCell ref="AG22:AI23"/>
    <mergeCell ref="AJ22:AK23"/>
    <mergeCell ref="AL22:AN23"/>
    <mergeCell ref="AO22:AQ23"/>
    <mergeCell ref="A22:H23"/>
    <mergeCell ref="I22:J23"/>
    <mergeCell ref="K22:M23"/>
    <mergeCell ref="N22:O23"/>
    <mergeCell ref="P22:R23"/>
    <mergeCell ref="S22:U23"/>
    <mergeCell ref="W19:AD19"/>
    <mergeCell ref="AE19:AF19"/>
    <mergeCell ref="AG19:AI19"/>
    <mergeCell ref="AJ19:AK19"/>
    <mergeCell ref="AL19:AN19"/>
    <mergeCell ref="AO19:AQ19"/>
    <mergeCell ref="A19:H19"/>
    <mergeCell ref="I19:J19"/>
    <mergeCell ref="K19:M19"/>
    <mergeCell ref="N19:O19"/>
    <mergeCell ref="P19:R19"/>
    <mergeCell ref="S19:U19"/>
    <mergeCell ref="W18:AD18"/>
    <mergeCell ref="AE18:AF18"/>
    <mergeCell ref="AG18:AI18"/>
    <mergeCell ref="AJ18:AK18"/>
    <mergeCell ref="AL18:AN18"/>
    <mergeCell ref="AO18:AQ18"/>
    <mergeCell ref="A18:H18"/>
    <mergeCell ref="I18:J18"/>
    <mergeCell ref="K18:M18"/>
    <mergeCell ref="N18:O18"/>
    <mergeCell ref="P18:R18"/>
    <mergeCell ref="S18:U18"/>
    <mergeCell ref="W17:AD17"/>
    <mergeCell ref="AE17:AF17"/>
    <mergeCell ref="AG17:AI17"/>
    <mergeCell ref="AJ17:AK17"/>
    <mergeCell ref="AL17:AN17"/>
    <mergeCell ref="AO17:AQ17"/>
    <mergeCell ref="A17:H17"/>
    <mergeCell ref="I17:J17"/>
    <mergeCell ref="K17:M17"/>
    <mergeCell ref="N17:O17"/>
    <mergeCell ref="P17:R17"/>
    <mergeCell ref="S17:U17"/>
    <mergeCell ref="W16:AD16"/>
    <mergeCell ref="AE16:AF16"/>
    <mergeCell ref="AG16:AI16"/>
    <mergeCell ref="AJ16:AK16"/>
    <mergeCell ref="AL16:AN16"/>
    <mergeCell ref="AO16:AQ16"/>
    <mergeCell ref="A16:H16"/>
    <mergeCell ref="I16:J16"/>
    <mergeCell ref="K16:M16"/>
    <mergeCell ref="N16:O16"/>
    <mergeCell ref="P16:R16"/>
    <mergeCell ref="S16:U16"/>
    <mergeCell ref="W15:AD15"/>
    <mergeCell ref="AE15:AF15"/>
    <mergeCell ref="AG15:AI15"/>
    <mergeCell ref="AJ15:AK15"/>
    <mergeCell ref="AL15:AN15"/>
    <mergeCell ref="AO15:AQ15"/>
    <mergeCell ref="A15:H15"/>
    <mergeCell ref="I15:J15"/>
    <mergeCell ref="K15:M15"/>
    <mergeCell ref="N15:O15"/>
    <mergeCell ref="P15:R15"/>
    <mergeCell ref="S15:U15"/>
    <mergeCell ref="W14:AD14"/>
    <mergeCell ref="AE14:AF14"/>
    <mergeCell ref="AG14:AI14"/>
    <mergeCell ref="AJ14:AK14"/>
    <mergeCell ref="AL14:AN14"/>
    <mergeCell ref="AO14:AQ14"/>
    <mergeCell ref="A14:H14"/>
    <mergeCell ref="I14:J14"/>
    <mergeCell ref="K14:M14"/>
    <mergeCell ref="N14:O14"/>
    <mergeCell ref="P14:R14"/>
    <mergeCell ref="S14:U14"/>
    <mergeCell ref="W13:AD13"/>
    <mergeCell ref="AE13:AF13"/>
    <mergeCell ref="AG13:AI13"/>
    <mergeCell ref="AJ13:AK13"/>
    <mergeCell ref="AL13:AN13"/>
    <mergeCell ref="AO13:AQ13"/>
    <mergeCell ref="A13:H13"/>
    <mergeCell ref="I13:J13"/>
    <mergeCell ref="K13:M13"/>
    <mergeCell ref="N13:O13"/>
    <mergeCell ref="P13:R13"/>
    <mergeCell ref="S13:U13"/>
    <mergeCell ref="W12:AD12"/>
    <mergeCell ref="AE12:AF12"/>
    <mergeCell ref="AG12:AI12"/>
    <mergeCell ref="AJ12:AK12"/>
    <mergeCell ref="AL12:AN12"/>
    <mergeCell ref="AO12:AQ12"/>
    <mergeCell ref="A12:H12"/>
    <mergeCell ref="I12:J12"/>
    <mergeCell ref="K12:M12"/>
    <mergeCell ref="N12:O12"/>
    <mergeCell ref="P12:R12"/>
    <mergeCell ref="S12:U12"/>
    <mergeCell ref="W11:AD11"/>
    <mergeCell ref="AE11:AF11"/>
    <mergeCell ref="AG11:AI11"/>
    <mergeCell ref="AJ11:AK11"/>
    <mergeCell ref="AL11:AN11"/>
    <mergeCell ref="AO11:AQ11"/>
    <mergeCell ref="A11:H11"/>
    <mergeCell ref="I11:J11"/>
    <mergeCell ref="K11:M11"/>
    <mergeCell ref="N11:O11"/>
    <mergeCell ref="P11:R11"/>
    <mergeCell ref="S11:U11"/>
    <mergeCell ref="W10:AD10"/>
    <mergeCell ref="AE10:AF10"/>
    <mergeCell ref="AG10:AI10"/>
    <mergeCell ref="AJ10:AK10"/>
    <mergeCell ref="AL10:AN10"/>
    <mergeCell ref="AO10:AQ10"/>
    <mergeCell ref="A10:H10"/>
    <mergeCell ref="I10:J10"/>
    <mergeCell ref="K10:M10"/>
    <mergeCell ref="N10:O10"/>
    <mergeCell ref="P10:R10"/>
    <mergeCell ref="S10:U10"/>
    <mergeCell ref="W9:AD9"/>
    <mergeCell ref="AE9:AF9"/>
    <mergeCell ref="AG9:AI9"/>
    <mergeCell ref="AJ9:AK9"/>
    <mergeCell ref="AL9:AN9"/>
    <mergeCell ref="AO9:AQ9"/>
    <mergeCell ref="A9:H9"/>
    <mergeCell ref="I9:J9"/>
    <mergeCell ref="K9:M9"/>
    <mergeCell ref="N9:O9"/>
    <mergeCell ref="P9:R9"/>
    <mergeCell ref="S9:U9"/>
    <mergeCell ref="W8:AD8"/>
    <mergeCell ref="AE8:AF8"/>
    <mergeCell ref="AG8:AI8"/>
    <mergeCell ref="AJ8:AK8"/>
    <mergeCell ref="AL8:AN8"/>
    <mergeCell ref="AO8:AQ8"/>
    <mergeCell ref="A8:H8"/>
    <mergeCell ref="I8:J8"/>
    <mergeCell ref="K8:M8"/>
    <mergeCell ref="N8:O8"/>
    <mergeCell ref="P8:R8"/>
    <mergeCell ref="S8:U8"/>
    <mergeCell ref="W7:AD7"/>
    <mergeCell ref="AE7:AF7"/>
    <mergeCell ref="AG7:AI7"/>
    <mergeCell ref="AJ7:AK7"/>
    <mergeCell ref="AL7:AN7"/>
    <mergeCell ref="AO7:AQ7"/>
    <mergeCell ref="A7:H7"/>
    <mergeCell ref="I7:J7"/>
    <mergeCell ref="K7:M7"/>
    <mergeCell ref="N7:O7"/>
    <mergeCell ref="P7:R7"/>
    <mergeCell ref="S7:U7"/>
    <mergeCell ref="W6:AD6"/>
    <mergeCell ref="AE6:AF6"/>
    <mergeCell ref="AG6:AI6"/>
    <mergeCell ref="AJ6:AK6"/>
    <mergeCell ref="AL6:AN6"/>
    <mergeCell ref="AO6:AQ6"/>
    <mergeCell ref="A6:H6"/>
    <mergeCell ref="I6:J6"/>
    <mergeCell ref="K6:M6"/>
    <mergeCell ref="N6:O6"/>
    <mergeCell ref="P6:R6"/>
    <mergeCell ref="S6:U6"/>
    <mergeCell ref="W4:AD5"/>
    <mergeCell ref="AE4:AF5"/>
    <mergeCell ref="AG4:AI5"/>
    <mergeCell ref="AJ4:AK5"/>
    <mergeCell ref="AL4:AN5"/>
    <mergeCell ref="AO4:AQ5"/>
    <mergeCell ref="A4:H5"/>
    <mergeCell ref="I4:J5"/>
    <mergeCell ref="K4:M5"/>
    <mergeCell ref="N4:O5"/>
    <mergeCell ref="P4:R5"/>
    <mergeCell ref="S4:U5"/>
  </mergeCells>
  <phoneticPr fontId="3"/>
  <dataValidations count="2">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08EA0781-5D00-41E3-AE23-5E88D993F5E0}"/>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14FF9C83-F24F-403A-B8B9-BE91E7E41DC1}">
      <formula1>"○"</formula1>
    </dataValidation>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&amp;C11/33&amp;R&amp;F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F976B-662C-4D97-9A6C-750DB0D4D503}">
  <sheetPr>
    <tabColor theme="7" tint="0.79998168889431442"/>
    <pageSetUpPr fitToPage="1"/>
  </sheetPr>
  <dimension ref="A1:BQ202"/>
  <sheetViews>
    <sheetView view="pageBreakPreview" zoomScale="78" zoomScaleNormal="70" zoomScaleSheetLayoutView="78" workbookViewId="0">
      <selection activeCell="X43" sqref="X43:AB44"/>
    </sheetView>
  </sheetViews>
  <sheetFormatPr defaultRowHeight="16.5" x14ac:dyDescent="0.4"/>
  <cols>
    <col min="1" max="64" width="4.5" style="32" customWidth="1"/>
    <col min="65" max="69" width="4.5" style="122" customWidth="1"/>
    <col min="70" max="78" width="4.5" style="3" customWidth="1"/>
    <col min="79" max="16384" width="9" style="3"/>
  </cols>
  <sheetData>
    <row r="1" spans="1:69" ht="18.75" customHeight="1" x14ac:dyDescent="0.4">
      <c r="A1" s="93" t="s">
        <v>1027</v>
      </c>
    </row>
    <row r="2" spans="1:69" ht="18.75" customHeight="1" thickBot="1" x14ac:dyDescent="0.45">
      <c r="A2" s="33" t="str">
        <f>"（１）令和"&amp;表紙・鑑!$S$3-1&amp;"年度実施状況及び令和"&amp;表紙・鑑!$S$3&amp;"年度実施計画"</f>
        <v>（１）令和5年度実施状況及び令和6年度実施計画</v>
      </c>
    </row>
    <row r="3" spans="1:69" ht="18.75" customHeight="1" x14ac:dyDescent="0.4">
      <c r="A3" s="735" t="s">
        <v>370</v>
      </c>
      <c r="B3" s="736"/>
      <c r="C3" s="736"/>
      <c r="D3" s="736"/>
      <c r="E3" s="736" t="s">
        <v>371</v>
      </c>
      <c r="F3" s="736"/>
      <c r="G3" s="736"/>
      <c r="H3" s="736"/>
      <c r="I3" s="736"/>
      <c r="J3" s="736" t="s">
        <v>372</v>
      </c>
      <c r="K3" s="736"/>
      <c r="L3" s="736"/>
      <c r="M3" s="736"/>
      <c r="N3" s="736"/>
      <c r="O3" s="1627" t="s">
        <v>1118</v>
      </c>
      <c r="P3" s="1627"/>
      <c r="Q3" s="1627"/>
      <c r="R3" s="1627"/>
      <c r="S3" s="1627"/>
      <c r="T3" s="1627"/>
      <c r="U3" s="1627"/>
      <c r="V3" s="1627"/>
      <c r="W3" s="1627"/>
      <c r="X3" s="736" t="s">
        <v>373</v>
      </c>
      <c r="Y3" s="736"/>
      <c r="Z3" s="736"/>
      <c r="AA3" s="736"/>
      <c r="AB3" s="736"/>
      <c r="AC3" s="1627" t="s">
        <v>381</v>
      </c>
      <c r="AD3" s="1627"/>
      <c r="AE3" s="1627"/>
      <c r="AF3" s="1627"/>
      <c r="AG3" s="1627"/>
      <c r="AH3" s="736" t="s">
        <v>375</v>
      </c>
      <c r="AI3" s="736"/>
      <c r="AJ3" s="736"/>
      <c r="AK3" s="736"/>
      <c r="AL3" s="736"/>
      <c r="AM3" s="736"/>
      <c r="AN3" s="736"/>
      <c r="AO3" s="736"/>
      <c r="AP3" s="736"/>
      <c r="AQ3" s="920"/>
    </row>
    <row r="4" spans="1:69" ht="18.75" customHeight="1" x14ac:dyDescent="0.4">
      <c r="A4" s="746"/>
      <c r="B4" s="747"/>
      <c r="C4" s="747"/>
      <c r="D4" s="747"/>
      <c r="E4" s="747"/>
      <c r="F4" s="747"/>
      <c r="G4" s="747"/>
      <c r="H4" s="747"/>
      <c r="I4" s="747"/>
      <c r="J4" s="747"/>
      <c r="K4" s="747"/>
      <c r="L4" s="747"/>
      <c r="M4" s="747"/>
      <c r="N4" s="747"/>
      <c r="O4" s="774"/>
      <c r="P4" s="774"/>
      <c r="Q4" s="774"/>
      <c r="R4" s="774"/>
      <c r="S4" s="774"/>
      <c r="T4" s="774"/>
      <c r="U4" s="774"/>
      <c r="V4" s="774"/>
      <c r="W4" s="774"/>
      <c r="X4" s="747"/>
      <c r="Y4" s="747"/>
      <c r="Z4" s="747"/>
      <c r="AA4" s="747"/>
      <c r="AB4" s="747"/>
      <c r="AC4" s="774"/>
      <c r="AD4" s="774"/>
      <c r="AE4" s="774"/>
      <c r="AF4" s="774"/>
      <c r="AG4" s="774"/>
      <c r="AH4" s="747"/>
      <c r="AI4" s="747"/>
      <c r="AJ4" s="747"/>
      <c r="AK4" s="747"/>
      <c r="AL4" s="747"/>
      <c r="AM4" s="747"/>
      <c r="AN4" s="747"/>
      <c r="AO4" s="747"/>
      <c r="AP4" s="747"/>
      <c r="AQ4" s="921"/>
    </row>
    <row r="5" spans="1:69" ht="18.75" customHeight="1" x14ac:dyDescent="0.4">
      <c r="A5" s="1655" t="s">
        <v>376</v>
      </c>
      <c r="B5" s="1656"/>
      <c r="C5" s="1656"/>
      <c r="D5" s="1657"/>
      <c r="E5" s="1664" t="s">
        <v>1116</v>
      </c>
      <c r="F5" s="955"/>
      <c r="G5" s="955"/>
      <c r="H5" s="955"/>
      <c r="I5" s="955"/>
      <c r="J5" s="955" t="s">
        <v>1109</v>
      </c>
      <c r="K5" s="955"/>
      <c r="L5" s="955"/>
      <c r="M5" s="955"/>
      <c r="N5" s="955"/>
      <c r="O5" s="1647" t="s">
        <v>1108</v>
      </c>
      <c r="P5" s="1647"/>
      <c r="Q5" s="1647"/>
      <c r="R5" s="1647"/>
      <c r="S5" s="1647"/>
      <c r="T5" s="1647"/>
      <c r="U5" s="1647"/>
      <c r="V5" s="1647"/>
      <c r="W5" s="1647"/>
      <c r="X5" s="955" t="s">
        <v>1110</v>
      </c>
      <c r="Y5" s="955"/>
      <c r="Z5" s="955"/>
      <c r="AA5" s="955"/>
      <c r="AB5" s="955"/>
      <c r="AC5" s="1663"/>
      <c r="AD5" s="1663" t="s">
        <v>66</v>
      </c>
      <c r="AE5" s="626"/>
      <c r="AF5" s="1663"/>
      <c r="AG5" s="906" t="s">
        <v>54</v>
      </c>
      <c r="AH5" s="1647" t="s">
        <v>1111</v>
      </c>
      <c r="AI5" s="1647"/>
      <c r="AJ5" s="1647"/>
      <c r="AK5" s="1647"/>
      <c r="AL5" s="1647"/>
      <c r="AM5" s="1647"/>
      <c r="AN5" s="1647"/>
      <c r="AO5" s="1647"/>
      <c r="AP5" s="1647"/>
      <c r="AQ5" s="1648"/>
    </row>
    <row r="6" spans="1:69" ht="18.75" customHeight="1" x14ac:dyDescent="0.4">
      <c r="A6" s="1649"/>
      <c r="B6" s="1650"/>
      <c r="C6" s="1650"/>
      <c r="D6" s="1651"/>
      <c r="E6" s="955"/>
      <c r="F6" s="955"/>
      <c r="G6" s="955"/>
      <c r="H6" s="955"/>
      <c r="I6" s="955"/>
      <c r="J6" s="955"/>
      <c r="K6" s="955"/>
      <c r="L6" s="955"/>
      <c r="M6" s="955"/>
      <c r="N6" s="955"/>
      <c r="O6" s="1647"/>
      <c r="P6" s="1647"/>
      <c r="Q6" s="1647"/>
      <c r="R6" s="1647"/>
      <c r="S6" s="1647"/>
      <c r="T6" s="1647"/>
      <c r="U6" s="1647"/>
      <c r="V6" s="1647"/>
      <c r="W6" s="1647"/>
      <c r="X6" s="955"/>
      <c r="Y6" s="955"/>
      <c r="Z6" s="955"/>
      <c r="AA6" s="955"/>
      <c r="AB6" s="955"/>
      <c r="AC6" s="776"/>
      <c r="AD6" s="776"/>
      <c r="AE6" s="79"/>
      <c r="AF6" s="776"/>
      <c r="AG6" s="902"/>
      <c r="AH6" s="1647"/>
      <c r="AI6" s="1647"/>
      <c r="AJ6" s="1647"/>
      <c r="AK6" s="1647"/>
      <c r="AL6" s="1647"/>
      <c r="AM6" s="1647"/>
      <c r="AN6" s="1647"/>
      <c r="AO6" s="1647"/>
      <c r="AP6" s="1647"/>
      <c r="AQ6" s="1648"/>
    </row>
    <row r="7" spans="1:69" ht="18.75" customHeight="1" x14ac:dyDescent="0.4">
      <c r="A7" s="1649"/>
      <c r="B7" s="1650"/>
      <c r="C7" s="1650"/>
      <c r="D7" s="1651"/>
      <c r="E7" s="955"/>
      <c r="F7" s="955"/>
      <c r="G7" s="955"/>
      <c r="H7" s="955"/>
      <c r="I7" s="955"/>
      <c r="J7" s="955"/>
      <c r="K7" s="955"/>
      <c r="L7" s="955"/>
      <c r="M7" s="955"/>
      <c r="N7" s="955"/>
      <c r="O7" s="1647"/>
      <c r="P7" s="1647"/>
      <c r="Q7" s="1647"/>
      <c r="R7" s="1647"/>
      <c r="S7" s="1647"/>
      <c r="T7" s="1647"/>
      <c r="U7" s="1647"/>
      <c r="V7" s="1647"/>
      <c r="W7" s="1647"/>
      <c r="X7" s="955"/>
      <c r="Y7" s="955"/>
      <c r="Z7" s="955"/>
      <c r="AA7" s="955"/>
      <c r="AB7" s="955"/>
      <c r="AC7" s="844"/>
      <c r="AD7" s="844" t="s">
        <v>66</v>
      </c>
      <c r="AE7" s="75"/>
      <c r="AF7" s="844"/>
      <c r="AG7" s="901" t="s">
        <v>54</v>
      </c>
      <c r="AH7" s="1647"/>
      <c r="AI7" s="1647"/>
      <c r="AJ7" s="1647"/>
      <c r="AK7" s="1647"/>
      <c r="AL7" s="1647"/>
      <c r="AM7" s="1647"/>
      <c r="AN7" s="1647"/>
      <c r="AO7" s="1647"/>
      <c r="AP7" s="1647"/>
      <c r="AQ7" s="1648"/>
    </row>
    <row r="8" spans="1:69" ht="18.75" customHeight="1" x14ac:dyDescent="0.4">
      <c r="A8" s="1649"/>
      <c r="B8" s="1650"/>
      <c r="C8" s="1650"/>
      <c r="D8" s="1651"/>
      <c r="E8" s="955"/>
      <c r="F8" s="955"/>
      <c r="G8" s="955"/>
      <c r="H8" s="955"/>
      <c r="I8" s="955"/>
      <c r="J8" s="955"/>
      <c r="K8" s="955"/>
      <c r="L8" s="955"/>
      <c r="M8" s="955"/>
      <c r="N8" s="955"/>
      <c r="O8" s="1647"/>
      <c r="P8" s="1647"/>
      <c r="Q8" s="1647"/>
      <c r="R8" s="1647"/>
      <c r="S8" s="1647"/>
      <c r="T8" s="1647"/>
      <c r="U8" s="1647"/>
      <c r="V8" s="1647"/>
      <c r="W8" s="1647"/>
      <c r="X8" s="955"/>
      <c r="Y8" s="955"/>
      <c r="Z8" s="955"/>
      <c r="AA8" s="955"/>
      <c r="AB8" s="955"/>
      <c r="AC8" s="776"/>
      <c r="AD8" s="776"/>
      <c r="AE8" s="79"/>
      <c r="AF8" s="776"/>
      <c r="AG8" s="902"/>
      <c r="AH8" s="1647"/>
      <c r="AI8" s="1647"/>
      <c r="AJ8" s="1647"/>
      <c r="AK8" s="1647"/>
      <c r="AL8" s="1647"/>
      <c r="AM8" s="1647"/>
      <c r="AN8" s="1647"/>
      <c r="AO8" s="1647"/>
      <c r="AP8" s="1647"/>
      <c r="AQ8" s="1648"/>
    </row>
    <row r="9" spans="1:69" ht="18.75" customHeight="1" x14ac:dyDescent="0.4">
      <c r="A9" s="1649"/>
      <c r="B9" s="1650"/>
      <c r="C9" s="1650"/>
      <c r="D9" s="1651"/>
      <c r="E9" s="955"/>
      <c r="F9" s="955"/>
      <c r="G9" s="955"/>
      <c r="H9" s="955"/>
      <c r="I9" s="955"/>
      <c r="J9" s="955"/>
      <c r="K9" s="955"/>
      <c r="L9" s="955"/>
      <c r="M9" s="955"/>
      <c r="N9" s="955"/>
      <c r="O9" s="1647"/>
      <c r="P9" s="1647"/>
      <c r="Q9" s="1647"/>
      <c r="R9" s="1647"/>
      <c r="S9" s="1647"/>
      <c r="T9" s="1647"/>
      <c r="U9" s="1647"/>
      <c r="V9" s="1647"/>
      <c r="W9" s="1647"/>
      <c r="X9" s="955"/>
      <c r="Y9" s="955"/>
      <c r="Z9" s="955"/>
      <c r="AA9" s="955"/>
      <c r="AB9" s="955"/>
      <c r="AC9" s="844"/>
      <c r="AD9" s="844" t="s">
        <v>66</v>
      </c>
      <c r="AE9" s="75"/>
      <c r="AF9" s="844"/>
      <c r="AG9" s="901" t="s">
        <v>54</v>
      </c>
      <c r="AH9" s="1647"/>
      <c r="AI9" s="1647"/>
      <c r="AJ9" s="1647"/>
      <c r="AK9" s="1647"/>
      <c r="AL9" s="1647"/>
      <c r="AM9" s="1647"/>
      <c r="AN9" s="1647"/>
      <c r="AO9" s="1647"/>
      <c r="AP9" s="1647"/>
      <c r="AQ9" s="1648"/>
    </row>
    <row r="10" spans="1:69" ht="18.75" customHeight="1" x14ac:dyDescent="0.4">
      <c r="A10" s="1649"/>
      <c r="B10" s="1650"/>
      <c r="C10" s="1650"/>
      <c r="D10" s="1651"/>
      <c r="E10" s="955"/>
      <c r="F10" s="955"/>
      <c r="G10" s="955"/>
      <c r="H10" s="955"/>
      <c r="I10" s="955"/>
      <c r="J10" s="955"/>
      <c r="K10" s="955"/>
      <c r="L10" s="955"/>
      <c r="M10" s="955"/>
      <c r="N10" s="955"/>
      <c r="O10" s="1647"/>
      <c r="P10" s="1647"/>
      <c r="Q10" s="1647"/>
      <c r="R10" s="1647"/>
      <c r="S10" s="1647"/>
      <c r="T10" s="1647"/>
      <c r="U10" s="1647"/>
      <c r="V10" s="1647"/>
      <c r="W10" s="1647"/>
      <c r="X10" s="955"/>
      <c r="Y10" s="955"/>
      <c r="Z10" s="955"/>
      <c r="AA10" s="955"/>
      <c r="AB10" s="955"/>
      <c r="AC10" s="776"/>
      <c r="AD10" s="776"/>
      <c r="AE10" s="79"/>
      <c r="AF10" s="776"/>
      <c r="AG10" s="902"/>
      <c r="AH10" s="1647"/>
      <c r="AI10" s="1647"/>
      <c r="AJ10" s="1647"/>
      <c r="AK10" s="1647"/>
      <c r="AL10" s="1647"/>
      <c r="AM10" s="1647"/>
      <c r="AN10" s="1647"/>
      <c r="AO10" s="1647"/>
      <c r="AP10" s="1647"/>
      <c r="AQ10" s="1648"/>
    </row>
    <row r="11" spans="1:69" ht="18.75" customHeight="1" x14ac:dyDescent="0.4">
      <c r="A11" s="1649"/>
      <c r="B11" s="1650"/>
      <c r="C11" s="1650"/>
      <c r="D11" s="1651"/>
      <c r="E11" s="955"/>
      <c r="F11" s="955"/>
      <c r="G11" s="955"/>
      <c r="H11" s="955"/>
      <c r="I11" s="955"/>
      <c r="J11" s="955"/>
      <c r="K11" s="955"/>
      <c r="L11" s="955"/>
      <c r="M11" s="955"/>
      <c r="N11" s="955"/>
      <c r="O11" s="1647"/>
      <c r="P11" s="1647"/>
      <c r="Q11" s="1647"/>
      <c r="R11" s="1647"/>
      <c r="S11" s="1647"/>
      <c r="T11" s="1647"/>
      <c r="U11" s="1647"/>
      <c r="V11" s="1647"/>
      <c r="W11" s="1647"/>
      <c r="X11" s="955"/>
      <c r="Y11" s="955"/>
      <c r="Z11" s="955"/>
      <c r="AA11" s="955"/>
      <c r="AB11" s="955"/>
      <c r="AC11" s="844"/>
      <c r="AD11" s="844" t="s">
        <v>66</v>
      </c>
      <c r="AE11" s="75"/>
      <c r="AF11" s="844"/>
      <c r="AG11" s="901" t="s">
        <v>54</v>
      </c>
      <c r="AH11" s="1647"/>
      <c r="AI11" s="1647"/>
      <c r="AJ11" s="1647"/>
      <c r="AK11" s="1647"/>
      <c r="AL11" s="1647"/>
      <c r="AM11" s="1647"/>
      <c r="AN11" s="1647"/>
      <c r="AO11" s="1647"/>
      <c r="AP11" s="1647"/>
      <c r="AQ11" s="1648"/>
    </row>
    <row r="12" spans="1:69" ht="18.75" customHeight="1" x14ac:dyDescent="0.4">
      <c r="A12" s="1652"/>
      <c r="B12" s="1653"/>
      <c r="C12" s="1653"/>
      <c r="D12" s="1654"/>
      <c r="E12" s="955"/>
      <c r="F12" s="955"/>
      <c r="G12" s="955"/>
      <c r="H12" s="955"/>
      <c r="I12" s="955"/>
      <c r="J12" s="955"/>
      <c r="K12" s="955"/>
      <c r="L12" s="955"/>
      <c r="M12" s="955"/>
      <c r="N12" s="955"/>
      <c r="O12" s="1647"/>
      <c r="P12" s="1647"/>
      <c r="Q12" s="1647"/>
      <c r="R12" s="1647"/>
      <c r="S12" s="1647"/>
      <c r="T12" s="1647"/>
      <c r="U12" s="1647"/>
      <c r="V12" s="1647"/>
      <c r="W12" s="1647"/>
      <c r="X12" s="955"/>
      <c r="Y12" s="955"/>
      <c r="Z12" s="955"/>
      <c r="AA12" s="955"/>
      <c r="AB12" s="955"/>
      <c r="AC12" s="776"/>
      <c r="AD12" s="776"/>
      <c r="AE12" s="79"/>
      <c r="AF12" s="776"/>
      <c r="AG12" s="902"/>
      <c r="AH12" s="1647"/>
      <c r="AI12" s="1647"/>
      <c r="AJ12" s="1647"/>
      <c r="AK12" s="1647"/>
      <c r="AL12" s="1647"/>
      <c r="AM12" s="1647"/>
      <c r="AN12" s="1647"/>
      <c r="AO12" s="1647"/>
      <c r="AP12" s="1647"/>
      <c r="AQ12" s="1648"/>
    </row>
    <row r="13" spans="1:69" ht="18.75" customHeight="1" x14ac:dyDescent="0.4">
      <c r="A13" s="1655" t="s">
        <v>1119</v>
      </c>
      <c r="B13" s="1656"/>
      <c r="C13" s="1656"/>
      <c r="D13" s="1657"/>
      <c r="E13" s="955"/>
      <c r="F13" s="955"/>
      <c r="G13" s="955"/>
      <c r="H13" s="955"/>
      <c r="I13" s="955"/>
      <c r="J13" s="955"/>
      <c r="K13" s="955"/>
      <c r="L13" s="955"/>
      <c r="M13" s="955"/>
      <c r="N13" s="955"/>
      <c r="O13" s="1647"/>
      <c r="P13" s="1647"/>
      <c r="Q13" s="1647"/>
      <c r="R13" s="1647"/>
      <c r="S13" s="1647"/>
      <c r="T13" s="1647"/>
      <c r="U13" s="1647"/>
      <c r="V13" s="1647"/>
      <c r="W13" s="1647"/>
      <c r="X13" s="955"/>
      <c r="Y13" s="955"/>
      <c r="Z13" s="955"/>
      <c r="AA13" s="955"/>
      <c r="AB13" s="955"/>
      <c r="AC13" s="844"/>
      <c r="AD13" s="844" t="s">
        <v>66</v>
      </c>
      <c r="AE13" s="75"/>
      <c r="AF13" s="844"/>
      <c r="AG13" s="901" t="s">
        <v>54</v>
      </c>
      <c r="AH13" s="1647"/>
      <c r="AI13" s="1647"/>
      <c r="AJ13" s="1647"/>
      <c r="AK13" s="1647"/>
      <c r="AL13" s="1647"/>
      <c r="AM13" s="1647"/>
      <c r="AN13" s="1647"/>
      <c r="AO13" s="1647"/>
      <c r="AP13" s="1647"/>
      <c r="AQ13" s="1648"/>
      <c r="BM13" s="625"/>
      <c r="BN13" s="625"/>
      <c r="BO13" s="625"/>
      <c r="BP13" s="625"/>
      <c r="BQ13" s="625"/>
    </row>
    <row r="14" spans="1:69" ht="18.75" customHeight="1" x14ac:dyDescent="0.4">
      <c r="A14" s="1649"/>
      <c r="B14" s="1650"/>
      <c r="C14" s="1650"/>
      <c r="D14" s="1651"/>
      <c r="E14" s="955"/>
      <c r="F14" s="955"/>
      <c r="G14" s="955"/>
      <c r="H14" s="955"/>
      <c r="I14" s="955"/>
      <c r="J14" s="955"/>
      <c r="K14" s="955"/>
      <c r="L14" s="955"/>
      <c r="M14" s="955"/>
      <c r="N14" s="955"/>
      <c r="O14" s="1647"/>
      <c r="P14" s="1647"/>
      <c r="Q14" s="1647"/>
      <c r="R14" s="1647"/>
      <c r="S14" s="1647"/>
      <c r="T14" s="1647"/>
      <c r="U14" s="1647"/>
      <c r="V14" s="1647"/>
      <c r="W14" s="1647"/>
      <c r="X14" s="955"/>
      <c r="Y14" s="955"/>
      <c r="Z14" s="955"/>
      <c r="AA14" s="955"/>
      <c r="AB14" s="955"/>
      <c r="AC14" s="776"/>
      <c r="AD14" s="776"/>
      <c r="AE14" s="79"/>
      <c r="AF14" s="776"/>
      <c r="AG14" s="902"/>
      <c r="AH14" s="1647"/>
      <c r="AI14" s="1647"/>
      <c r="AJ14" s="1647"/>
      <c r="AK14" s="1647"/>
      <c r="AL14" s="1647"/>
      <c r="AM14" s="1647"/>
      <c r="AN14" s="1647"/>
      <c r="AO14" s="1647"/>
      <c r="AP14" s="1647"/>
      <c r="AQ14" s="1648"/>
      <c r="BM14" s="625"/>
      <c r="BN14" s="625"/>
      <c r="BO14" s="625"/>
      <c r="BP14" s="625"/>
      <c r="BQ14" s="625"/>
    </row>
    <row r="15" spans="1:69" ht="18.75" customHeight="1" x14ac:dyDescent="0.4">
      <c r="A15" s="1649"/>
      <c r="B15" s="1650"/>
      <c r="C15" s="1650"/>
      <c r="D15" s="1651"/>
      <c r="E15" s="955"/>
      <c r="F15" s="955"/>
      <c r="G15" s="955"/>
      <c r="H15" s="955"/>
      <c r="I15" s="955"/>
      <c r="J15" s="955"/>
      <c r="K15" s="955"/>
      <c r="L15" s="955"/>
      <c r="M15" s="955"/>
      <c r="N15" s="955"/>
      <c r="O15" s="1647"/>
      <c r="P15" s="1647"/>
      <c r="Q15" s="1647"/>
      <c r="R15" s="1647"/>
      <c r="S15" s="1647"/>
      <c r="T15" s="1647"/>
      <c r="U15" s="1647"/>
      <c r="V15" s="1647"/>
      <c r="W15" s="1647"/>
      <c r="X15" s="955"/>
      <c r="Y15" s="955"/>
      <c r="Z15" s="955"/>
      <c r="AA15" s="955"/>
      <c r="AB15" s="955"/>
      <c r="AC15" s="844"/>
      <c r="AD15" s="844" t="s">
        <v>66</v>
      </c>
      <c r="AE15" s="75"/>
      <c r="AF15" s="844"/>
      <c r="AG15" s="901" t="s">
        <v>54</v>
      </c>
      <c r="AH15" s="1647"/>
      <c r="AI15" s="1647"/>
      <c r="AJ15" s="1647"/>
      <c r="AK15" s="1647"/>
      <c r="AL15" s="1647"/>
      <c r="AM15" s="1647"/>
      <c r="AN15" s="1647"/>
      <c r="AO15" s="1647"/>
      <c r="AP15" s="1647"/>
      <c r="AQ15" s="1648"/>
      <c r="BM15" s="625"/>
      <c r="BN15" s="625"/>
      <c r="BO15" s="625"/>
      <c r="BP15" s="625"/>
      <c r="BQ15" s="625"/>
    </row>
    <row r="16" spans="1:69" ht="18.75" customHeight="1" x14ac:dyDescent="0.4">
      <c r="A16" s="1649"/>
      <c r="B16" s="1650"/>
      <c r="C16" s="1650"/>
      <c r="D16" s="1651"/>
      <c r="E16" s="955"/>
      <c r="F16" s="955"/>
      <c r="G16" s="955"/>
      <c r="H16" s="955"/>
      <c r="I16" s="955"/>
      <c r="J16" s="955"/>
      <c r="K16" s="955"/>
      <c r="L16" s="955"/>
      <c r="M16" s="955"/>
      <c r="N16" s="955"/>
      <c r="O16" s="1647"/>
      <c r="P16" s="1647"/>
      <c r="Q16" s="1647"/>
      <c r="R16" s="1647"/>
      <c r="S16" s="1647"/>
      <c r="T16" s="1647"/>
      <c r="U16" s="1647"/>
      <c r="V16" s="1647"/>
      <c r="W16" s="1647"/>
      <c r="X16" s="955"/>
      <c r="Y16" s="955"/>
      <c r="Z16" s="955"/>
      <c r="AA16" s="955"/>
      <c r="AB16" s="955"/>
      <c r="AC16" s="776"/>
      <c r="AD16" s="776"/>
      <c r="AE16" s="79"/>
      <c r="AF16" s="776"/>
      <c r="AG16" s="902"/>
      <c r="AH16" s="1647"/>
      <c r="AI16" s="1647"/>
      <c r="AJ16" s="1647"/>
      <c r="AK16" s="1647"/>
      <c r="AL16" s="1647"/>
      <c r="AM16" s="1647"/>
      <c r="AN16" s="1647"/>
      <c r="AO16" s="1647"/>
      <c r="AP16" s="1647"/>
      <c r="AQ16" s="1648"/>
      <c r="BM16" s="625"/>
      <c r="BN16" s="625"/>
      <c r="BO16" s="625"/>
      <c r="BP16" s="625"/>
      <c r="BQ16" s="625"/>
    </row>
    <row r="17" spans="1:43" ht="18.75" customHeight="1" x14ac:dyDescent="0.4">
      <c r="A17" s="1649"/>
      <c r="B17" s="1650"/>
      <c r="C17" s="1650"/>
      <c r="D17" s="1651"/>
      <c r="E17" s="1661"/>
      <c r="F17" s="1661"/>
      <c r="G17" s="1661"/>
      <c r="H17" s="1661"/>
      <c r="I17" s="1661"/>
      <c r="J17" s="1661"/>
      <c r="K17" s="1661"/>
      <c r="L17" s="1661"/>
      <c r="M17" s="1661"/>
      <c r="N17" s="1661"/>
      <c r="O17" s="1662"/>
      <c r="P17" s="1662"/>
      <c r="Q17" s="1662"/>
      <c r="R17" s="1662"/>
      <c r="S17" s="1662"/>
      <c r="T17" s="1662"/>
      <c r="U17" s="1662"/>
      <c r="V17" s="1662"/>
      <c r="W17" s="1662"/>
      <c r="X17" s="1661"/>
      <c r="Y17" s="1661"/>
      <c r="Z17" s="1661"/>
      <c r="AA17" s="1661"/>
      <c r="AB17" s="1661"/>
      <c r="AC17" s="1663"/>
      <c r="AD17" s="1663" t="s">
        <v>66</v>
      </c>
      <c r="AE17" s="626"/>
      <c r="AF17" s="1663"/>
      <c r="AG17" s="906" t="s">
        <v>54</v>
      </c>
      <c r="AH17" s="1662"/>
      <c r="AI17" s="1662"/>
      <c r="AJ17" s="1662"/>
      <c r="AK17" s="1662"/>
      <c r="AL17" s="1662"/>
      <c r="AM17" s="1662"/>
      <c r="AN17" s="1662"/>
      <c r="AO17" s="1662"/>
      <c r="AP17" s="1662"/>
      <c r="AQ17" s="1665"/>
    </row>
    <row r="18" spans="1:43" ht="18.75" customHeight="1" x14ac:dyDescent="0.4">
      <c r="A18" s="1649"/>
      <c r="B18" s="1650"/>
      <c r="C18" s="1650"/>
      <c r="D18" s="1651"/>
      <c r="E18" s="955"/>
      <c r="F18" s="955"/>
      <c r="G18" s="955"/>
      <c r="H18" s="955"/>
      <c r="I18" s="955"/>
      <c r="J18" s="955"/>
      <c r="K18" s="955"/>
      <c r="L18" s="955"/>
      <c r="M18" s="955"/>
      <c r="N18" s="955"/>
      <c r="O18" s="1647"/>
      <c r="P18" s="1647"/>
      <c r="Q18" s="1647"/>
      <c r="R18" s="1647"/>
      <c r="S18" s="1647"/>
      <c r="T18" s="1647"/>
      <c r="U18" s="1647"/>
      <c r="V18" s="1647"/>
      <c r="W18" s="1647"/>
      <c r="X18" s="955"/>
      <c r="Y18" s="955"/>
      <c r="Z18" s="955"/>
      <c r="AA18" s="955"/>
      <c r="AB18" s="955"/>
      <c r="AC18" s="776"/>
      <c r="AD18" s="776"/>
      <c r="AE18" s="79"/>
      <c r="AF18" s="776"/>
      <c r="AG18" s="902"/>
      <c r="AH18" s="1647"/>
      <c r="AI18" s="1647"/>
      <c r="AJ18" s="1647"/>
      <c r="AK18" s="1647"/>
      <c r="AL18" s="1647"/>
      <c r="AM18" s="1647"/>
      <c r="AN18" s="1647"/>
      <c r="AO18" s="1647"/>
      <c r="AP18" s="1647"/>
      <c r="AQ18" s="1648"/>
    </row>
    <row r="19" spans="1:43" ht="18.75" customHeight="1" x14ac:dyDescent="0.4">
      <c r="A19" s="1649"/>
      <c r="B19" s="1650"/>
      <c r="C19" s="1650"/>
      <c r="D19" s="1651"/>
      <c r="E19" s="955"/>
      <c r="F19" s="955"/>
      <c r="G19" s="955"/>
      <c r="H19" s="955"/>
      <c r="I19" s="955"/>
      <c r="J19" s="955"/>
      <c r="K19" s="955"/>
      <c r="L19" s="955"/>
      <c r="M19" s="955"/>
      <c r="N19" s="955"/>
      <c r="O19" s="1647"/>
      <c r="P19" s="1647"/>
      <c r="Q19" s="1647"/>
      <c r="R19" s="1647"/>
      <c r="S19" s="1647"/>
      <c r="T19" s="1647"/>
      <c r="U19" s="1647"/>
      <c r="V19" s="1647"/>
      <c r="W19" s="1647"/>
      <c r="X19" s="955"/>
      <c r="Y19" s="955"/>
      <c r="Z19" s="955"/>
      <c r="AA19" s="955"/>
      <c r="AB19" s="955"/>
      <c r="AC19" s="844"/>
      <c r="AD19" s="844" t="s">
        <v>66</v>
      </c>
      <c r="AE19" s="75"/>
      <c r="AF19" s="844"/>
      <c r="AG19" s="901" t="s">
        <v>54</v>
      </c>
      <c r="AH19" s="1647"/>
      <c r="AI19" s="1647"/>
      <c r="AJ19" s="1647"/>
      <c r="AK19" s="1647"/>
      <c r="AL19" s="1647"/>
      <c r="AM19" s="1647"/>
      <c r="AN19" s="1647"/>
      <c r="AO19" s="1647"/>
      <c r="AP19" s="1647"/>
      <c r="AQ19" s="1648"/>
    </row>
    <row r="20" spans="1:43" ht="18.75" customHeight="1" x14ac:dyDescent="0.4">
      <c r="A20" s="1652"/>
      <c r="B20" s="1653"/>
      <c r="C20" s="1653"/>
      <c r="D20" s="1654"/>
      <c r="E20" s="955"/>
      <c r="F20" s="955"/>
      <c r="G20" s="955"/>
      <c r="H20" s="955"/>
      <c r="I20" s="955"/>
      <c r="J20" s="955"/>
      <c r="K20" s="955"/>
      <c r="L20" s="955"/>
      <c r="M20" s="955"/>
      <c r="N20" s="955"/>
      <c r="O20" s="1647"/>
      <c r="P20" s="1647"/>
      <c r="Q20" s="1647"/>
      <c r="R20" s="1647"/>
      <c r="S20" s="1647"/>
      <c r="T20" s="1647"/>
      <c r="U20" s="1647"/>
      <c r="V20" s="1647"/>
      <c r="W20" s="1647"/>
      <c r="X20" s="955"/>
      <c r="Y20" s="955"/>
      <c r="Z20" s="955"/>
      <c r="AA20" s="955"/>
      <c r="AB20" s="955"/>
      <c r="AC20" s="776"/>
      <c r="AD20" s="776"/>
      <c r="AE20" s="79"/>
      <c r="AF20" s="776"/>
      <c r="AG20" s="902"/>
      <c r="AH20" s="1647"/>
      <c r="AI20" s="1647"/>
      <c r="AJ20" s="1647"/>
      <c r="AK20" s="1647"/>
      <c r="AL20" s="1647"/>
      <c r="AM20" s="1647"/>
      <c r="AN20" s="1647"/>
      <c r="AO20" s="1647"/>
      <c r="AP20" s="1647"/>
      <c r="AQ20" s="1648"/>
    </row>
    <row r="21" spans="1:43" ht="18.75" customHeight="1" x14ac:dyDescent="0.4">
      <c r="A21" s="1649" t="s">
        <v>377</v>
      </c>
      <c r="B21" s="1650"/>
      <c r="C21" s="1650"/>
      <c r="D21" s="1651"/>
      <c r="E21" s="1661"/>
      <c r="F21" s="1661"/>
      <c r="G21" s="1661"/>
      <c r="H21" s="1661"/>
      <c r="I21" s="1661"/>
      <c r="J21" s="1661"/>
      <c r="K21" s="1661"/>
      <c r="L21" s="1661"/>
      <c r="M21" s="1661"/>
      <c r="N21" s="1661"/>
      <c r="O21" s="1662"/>
      <c r="P21" s="1662"/>
      <c r="Q21" s="1662"/>
      <c r="R21" s="1662"/>
      <c r="S21" s="1662"/>
      <c r="T21" s="1662"/>
      <c r="U21" s="1662"/>
      <c r="V21" s="1662"/>
      <c r="W21" s="1662"/>
      <c r="X21" s="1661"/>
      <c r="Y21" s="1661"/>
      <c r="Z21" s="1661"/>
      <c r="AA21" s="1661"/>
      <c r="AB21" s="1661"/>
      <c r="AC21" s="1663"/>
      <c r="AD21" s="1663" t="s">
        <v>66</v>
      </c>
      <c r="AE21" s="626"/>
      <c r="AF21" s="1663"/>
      <c r="AG21" s="906" t="s">
        <v>54</v>
      </c>
      <c r="AH21" s="1662"/>
      <c r="AI21" s="1662"/>
      <c r="AJ21" s="1662"/>
      <c r="AK21" s="1662"/>
      <c r="AL21" s="1662"/>
      <c r="AM21" s="1662"/>
      <c r="AN21" s="1662"/>
      <c r="AO21" s="1662"/>
      <c r="AP21" s="1662"/>
      <c r="AQ21" s="1665"/>
    </row>
    <row r="22" spans="1:43" ht="18.75" customHeight="1" x14ac:dyDescent="0.4">
      <c r="A22" s="1649"/>
      <c r="B22" s="1650"/>
      <c r="C22" s="1650"/>
      <c r="D22" s="1651"/>
      <c r="E22" s="955"/>
      <c r="F22" s="955"/>
      <c r="G22" s="955"/>
      <c r="H22" s="955"/>
      <c r="I22" s="955"/>
      <c r="J22" s="955"/>
      <c r="K22" s="955"/>
      <c r="L22" s="955"/>
      <c r="M22" s="955"/>
      <c r="N22" s="955"/>
      <c r="O22" s="1647"/>
      <c r="P22" s="1647"/>
      <c r="Q22" s="1647"/>
      <c r="R22" s="1647"/>
      <c r="S22" s="1647"/>
      <c r="T22" s="1647"/>
      <c r="U22" s="1647"/>
      <c r="V22" s="1647"/>
      <c r="W22" s="1647"/>
      <c r="X22" s="955"/>
      <c r="Y22" s="955"/>
      <c r="Z22" s="955"/>
      <c r="AA22" s="955"/>
      <c r="AB22" s="955"/>
      <c r="AC22" s="776"/>
      <c r="AD22" s="776"/>
      <c r="AE22" s="79"/>
      <c r="AF22" s="776"/>
      <c r="AG22" s="902"/>
      <c r="AH22" s="1647"/>
      <c r="AI22" s="1647"/>
      <c r="AJ22" s="1647"/>
      <c r="AK22" s="1647"/>
      <c r="AL22" s="1647"/>
      <c r="AM22" s="1647"/>
      <c r="AN22" s="1647"/>
      <c r="AO22" s="1647"/>
      <c r="AP22" s="1647"/>
      <c r="AQ22" s="1648"/>
    </row>
    <row r="23" spans="1:43" ht="18.75" customHeight="1" x14ac:dyDescent="0.4">
      <c r="A23" s="1649"/>
      <c r="B23" s="1650"/>
      <c r="C23" s="1650"/>
      <c r="D23" s="1651"/>
      <c r="E23" s="955"/>
      <c r="F23" s="955"/>
      <c r="G23" s="955"/>
      <c r="H23" s="955"/>
      <c r="I23" s="955"/>
      <c r="J23" s="955"/>
      <c r="K23" s="955"/>
      <c r="L23" s="955"/>
      <c r="M23" s="955"/>
      <c r="N23" s="955"/>
      <c r="O23" s="1647"/>
      <c r="P23" s="1647"/>
      <c r="Q23" s="1647"/>
      <c r="R23" s="1647"/>
      <c r="S23" s="1647"/>
      <c r="T23" s="1647"/>
      <c r="U23" s="1647"/>
      <c r="V23" s="1647"/>
      <c r="W23" s="1647"/>
      <c r="X23" s="955"/>
      <c r="Y23" s="955"/>
      <c r="Z23" s="955"/>
      <c r="AA23" s="955"/>
      <c r="AB23" s="955"/>
      <c r="AC23" s="844"/>
      <c r="AD23" s="844" t="s">
        <v>66</v>
      </c>
      <c r="AE23" s="75"/>
      <c r="AF23" s="844"/>
      <c r="AG23" s="901" t="s">
        <v>54</v>
      </c>
      <c r="AH23" s="1647"/>
      <c r="AI23" s="1647"/>
      <c r="AJ23" s="1647"/>
      <c r="AK23" s="1647"/>
      <c r="AL23" s="1647"/>
      <c r="AM23" s="1647"/>
      <c r="AN23" s="1647"/>
      <c r="AO23" s="1647"/>
      <c r="AP23" s="1647"/>
      <c r="AQ23" s="1648"/>
    </row>
    <row r="24" spans="1:43" ht="18.75" customHeight="1" x14ac:dyDescent="0.4">
      <c r="A24" s="1649"/>
      <c r="B24" s="1650"/>
      <c r="C24" s="1650"/>
      <c r="D24" s="1651"/>
      <c r="E24" s="955"/>
      <c r="F24" s="955"/>
      <c r="G24" s="955"/>
      <c r="H24" s="955"/>
      <c r="I24" s="955"/>
      <c r="J24" s="955"/>
      <c r="K24" s="955"/>
      <c r="L24" s="955"/>
      <c r="M24" s="955"/>
      <c r="N24" s="955"/>
      <c r="O24" s="1647"/>
      <c r="P24" s="1647"/>
      <c r="Q24" s="1647"/>
      <c r="R24" s="1647"/>
      <c r="S24" s="1647"/>
      <c r="T24" s="1647"/>
      <c r="U24" s="1647"/>
      <c r="V24" s="1647"/>
      <c r="W24" s="1647"/>
      <c r="X24" s="955"/>
      <c r="Y24" s="955"/>
      <c r="Z24" s="955"/>
      <c r="AA24" s="955"/>
      <c r="AB24" s="955"/>
      <c r="AC24" s="776"/>
      <c r="AD24" s="776"/>
      <c r="AE24" s="79"/>
      <c r="AF24" s="776"/>
      <c r="AG24" s="902"/>
      <c r="AH24" s="1647"/>
      <c r="AI24" s="1647"/>
      <c r="AJ24" s="1647"/>
      <c r="AK24" s="1647"/>
      <c r="AL24" s="1647"/>
      <c r="AM24" s="1647"/>
      <c r="AN24" s="1647"/>
      <c r="AO24" s="1647"/>
      <c r="AP24" s="1647"/>
      <c r="AQ24" s="1648"/>
    </row>
    <row r="25" spans="1:43" ht="18.75" customHeight="1" x14ac:dyDescent="0.4">
      <c r="A25" s="1649"/>
      <c r="B25" s="1650"/>
      <c r="C25" s="1650"/>
      <c r="D25" s="1651"/>
      <c r="E25" s="955"/>
      <c r="F25" s="955"/>
      <c r="G25" s="955"/>
      <c r="H25" s="955"/>
      <c r="I25" s="955"/>
      <c r="J25" s="955"/>
      <c r="K25" s="955"/>
      <c r="L25" s="955"/>
      <c r="M25" s="955"/>
      <c r="N25" s="955"/>
      <c r="O25" s="1647"/>
      <c r="P25" s="1647"/>
      <c r="Q25" s="1647"/>
      <c r="R25" s="1647"/>
      <c r="S25" s="1647"/>
      <c r="T25" s="1647"/>
      <c r="U25" s="1647"/>
      <c r="V25" s="1647"/>
      <c r="W25" s="1647"/>
      <c r="X25" s="955"/>
      <c r="Y25" s="955"/>
      <c r="Z25" s="955"/>
      <c r="AA25" s="955"/>
      <c r="AB25" s="955"/>
      <c r="AC25" s="844"/>
      <c r="AD25" s="844" t="s">
        <v>66</v>
      </c>
      <c r="AE25" s="75"/>
      <c r="AF25" s="844"/>
      <c r="AG25" s="901" t="s">
        <v>54</v>
      </c>
      <c r="AH25" s="1647"/>
      <c r="AI25" s="1647"/>
      <c r="AJ25" s="1647"/>
      <c r="AK25" s="1647"/>
      <c r="AL25" s="1647"/>
      <c r="AM25" s="1647"/>
      <c r="AN25" s="1647"/>
      <c r="AO25" s="1647"/>
      <c r="AP25" s="1647"/>
      <c r="AQ25" s="1648"/>
    </row>
    <row r="26" spans="1:43" ht="18.75" customHeight="1" x14ac:dyDescent="0.4">
      <c r="A26" s="1649"/>
      <c r="B26" s="1650"/>
      <c r="C26" s="1650"/>
      <c r="D26" s="1651"/>
      <c r="E26" s="955"/>
      <c r="F26" s="955"/>
      <c r="G26" s="955"/>
      <c r="H26" s="955"/>
      <c r="I26" s="955"/>
      <c r="J26" s="955"/>
      <c r="K26" s="955"/>
      <c r="L26" s="955"/>
      <c r="M26" s="955"/>
      <c r="N26" s="955"/>
      <c r="O26" s="1647"/>
      <c r="P26" s="1647"/>
      <c r="Q26" s="1647"/>
      <c r="R26" s="1647"/>
      <c r="S26" s="1647"/>
      <c r="T26" s="1647"/>
      <c r="U26" s="1647"/>
      <c r="V26" s="1647"/>
      <c r="W26" s="1647"/>
      <c r="X26" s="955"/>
      <c r="Y26" s="955"/>
      <c r="Z26" s="955"/>
      <c r="AA26" s="955"/>
      <c r="AB26" s="955"/>
      <c r="AC26" s="776"/>
      <c r="AD26" s="776"/>
      <c r="AE26" s="79"/>
      <c r="AF26" s="776"/>
      <c r="AG26" s="902"/>
      <c r="AH26" s="1647"/>
      <c r="AI26" s="1647"/>
      <c r="AJ26" s="1647"/>
      <c r="AK26" s="1647"/>
      <c r="AL26" s="1647"/>
      <c r="AM26" s="1647"/>
      <c r="AN26" s="1647"/>
      <c r="AO26" s="1647"/>
      <c r="AP26" s="1647"/>
      <c r="AQ26" s="1648"/>
    </row>
    <row r="27" spans="1:43" ht="18.75" customHeight="1" x14ac:dyDescent="0.4">
      <c r="A27" s="1649"/>
      <c r="B27" s="1650"/>
      <c r="C27" s="1650"/>
      <c r="D27" s="1651"/>
      <c r="E27" s="955"/>
      <c r="F27" s="955"/>
      <c r="G27" s="955"/>
      <c r="H27" s="955"/>
      <c r="I27" s="955"/>
      <c r="J27" s="955"/>
      <c r="K27" s="955"/>
      <c r="L27" s="955"/>
      <c r="M27" s="955"/>
      <c r="N27" s="955"/>
      <c r="O27" s="1647"/>
      <c r="P27" s="1647"/>
      <c r="Q27" s="1647"/>
      <c r="R27" s="1647"/>
      <c r="S27" s="1647"/>
      <c r="T27" s="1647"/>
      <c r="U27" s="1647"/>
      <c r="V27" s="1647"/>
      <c r="W27" s="1647"/>
      <c r="X27" s="955"/>
      <c r="Y27" s="955"/>
      <c r="Z27" s="955"/>
      <c r="AA27" s="955"/>
      <c r="AB27" s="955"/>
      <c r="AC27" s="844"/>
      <c r="AD27" s="844" t="s">
        <v>66</v>
      </c>
      <c r="AE27" s="75"/>
      <c r="AF27" s="844"/>
      <c r="AG27" s="901" t="s">
        <v>54</v>
      </c>
      <c r="AH27" s="1647"/>
      <c r="AI27" s="1647"/>
      <c r="AJ27" s="1647"/>
      <c r="AK27" s="1647"/>
      <c r="AL27" s="1647"/>
      <c r="AM27" s="1647"/>
      <c r="AN27" s="1647"/>
      <c r="AO27" s="1647"/>
      <c r="AP27" s="1647"/>
      <c r="AQ27" s="1648"/>
    </row>
    <row r="28" spans="1:43" ht="18.75" customHeight="1" x14ac:dyDescent="0.4">
      <c r="A28" s="1652"/>
      <c r="B28" s="1653"/>
      <c r="C28" s="1653"/>
      <c r="D28" s="1654"/>
      <c r="E28" s="955"/>
      <c r="F28" s="955"/>
      <c r="G28" s="955"/>
      <c r="H28" s="955"/>
      <c r="I28" s="955"/>
      <c r="J28" s="955"/>
      <c r="K28" s="955"/>
      <c r="L28" s="955"/>
      <c r="M28" s="955"/>
      <c r="N28" s="955"/>
      <c r="O28" s="1647"/>
      <c r="P28" s="1647"/>
      <c r="Q28" s="1647"/>
      <c r="R28" s="1647"/>
      <c r="S28" s="1647"/>
      <c r="T28" s="1647"/>
      <c r="U28" s="1647"/>
      <c r="V28" s="1647"/>
      <c r="W28" s="1647"/>
      <c r="X28" s="955"/>
      <c r="Y28" s="955"/>
      <c r="Z28" s="955"/>
      <c r="AA28" s="955"/>
      <c r="AB28" s="955"/>
      <c r="AC28" s="776"/>
      <c r="AD28" s="776"/>
      <c r="AE28" s="79"/>
      <c r="AF28" s="776"/>
      <c r="AG28" s="902"/>
      <c r="AH28" s="1647"/>
      <c r="AI28" s="1647"/>
      <c r="AJ28" s="1647"/>
      <c r="AK28" s="1647"/>
      <c r="AL28" s="1647"/>
      <c r="AM28" s="1647"/>
      <c r="AN28" s="1647"/>
      <c r="AO28" s="1647"/>
      <c r="AP28" s="1647"/>
      <c r="AQ28" s="1648"/>
    </row>
    <row r="29" spans="1:43" ht="18.75" customHeight="1" x14ac:dyDescent="0.4">
      <c r="A29" s="1655" t="s">
        <v>378</v>
      </c>
      <c r="B29" s="1656"/>
      <c r="C29" s="1656"/>
      <c r="D29" s="1657"/>
      <c r="E29" s="955"/>
      <c r="F29" s="955"/>
      <c r="G29" s="955"/>
      <c r="H29" s="955"/>
      <c r="I29" s="955"/>
      <c r="J29" s="955"/>
      <c r="K29" s="955"/>
      <c r="L29" s="955"/>
      <c r="M29" s="955"/>
      <c r="N29" s="955"/>
      <c r="O29" s="1647"/>
      <c r="P29" s="1647"/>
      <c r="Q29" s="1647"/>
      <c r="R29" s="1647"/>
      <c r="S29" s="1647"/>
      <c r="T29" s="1647"/>
      <c r="U29" s="1647"/>
      <c r="V29" s="1647"/>
      <c r="W29" s="1647"/>
      <c r="X29" s="955"/>
      <c r="Y29" s="955"/>
      <c r="Z29" s="955"/>
      <c r="AA29" s="955"/>
      <c r="AB29" s="955"/>
      <c r="AC29" s="844"/>
      <c r="AD29" s="844" t="s">
        <v>66</v>
      </c>
      <c r="AE29" s="75"/>
      <c r="AF29" s="844"/>
      <c r="AG29" s="901" t="s">
        <v>54</v>
      </c>
      <c r="AH29" s="1647"/>
      <c r="AI29" s="1647"/>
      <c r="AJ29" s="1647"/>
      <c r="AK29" s="1647"/>
      <c r="AL29" s="1647"/>
      <c r="AM29" s="1647"/>
      <c r="AN29" s="1647"/>
      <c r="AO29" s="1647"/>
      <c r="AP29" s="1647"/>
      <c r="AQ29" s="1648"/>
    </row>
    <row r="30" spans="1:43" ht="18.75" customHeight="1" x14ac:dyDescent="0.4">
      <c r="A30" s="1649"/>
      <c r="B30" s="1650"/>
      <c r="C30" s="1650"/>
      <c r="D30" s="1651"/>
      <c r="E30" s="955"/>
      <c r="F30" s="955"/>
      <c r="G30" s="955"/>
      <c r="H30" s="955"/>
      <c r="I30" s="955"/>
      <c r="J30" s="955"/>
      <c r="K30" s="955"/>
      <c r="L30" s="955"/>
      <c r="M30" s="955"/>
      <c r="N30" s="955"/>
      <c r="O30" s="1647"/>
      <c r="P30" s="1647"/>
      <c r="Q30" s="1647"/>
      <c r="R30" s="1647"/>
      <c r="S30" s="1647"/>
      <c r="T30" s="1647"/>
      <c r="U30" s="1647"/>
      <c r="V30" s="1647"/>
      <c r="W30" s="1647"/>
      <c r="X30" s="955"/>
      <c r="Y30" s="955"/>
      <c r="Z30" s="955"/>
      <c r="AA30" s="955"/>
      <c r="AB30" s="955"/>
      <c r="AC30" s="776"/>
      <c r="AD30" s="776"/>
      <c r="AE30" s="79"/>
      <c r="AF30" s="776"/>
      <c r="AG30" s="902"/>
      <c r="AH30" s="1647"/>
      <c r="AI30" s="1647"/>
      <c r="AJ30" s="1647"/>
      <c r="AK30" s="1647"/>
      <c r="AL30" s="1647"/>
      <c r="AM30" s="1647"/>
      <c r="AN30" s="1647"/>
      <c r="AO30" s="1647"/>
      <c r="AP30" s="1647"/>
      <c r="AQ30" s="1648"/>
    </row>
    <row r="31" spans="1:43" ht="18.75" customHeight="1" x14ac:dyDescent="0.4">
      <c r="A31" s="1649"/>
      <c r="B31" s="1650"/>
      <c r="C31" s="1650"/>
      <c r="D31" s="1651"/>
      <c r="E31" s="955"/>
      <c r="F31" s="955"/>
      <c r="G31" s="955"/>
      <c r="H31" s="955"/>
      <c r="I31" s="955"/>
      <c r="J31" s="955"/>
      <c r="K31" s="955"/>
      <c r="L31" s="955"/>
      <c r="M31" s="955"/>
      <c r="N31" s="955"/>
      <c r="O31" s="1647"/>
      <c r="P31" s="1647"/>
      <c r="Q31" s="1647"/>
      <c r="R31" s="1647"/>
      <c r="S31" s="1647"/>
      <c r="T31" s="1647"/>
      <c r="U31" s="1647"/>
      <c r="V31" s="1647"/>
      <c r="W31" s="1647"/>
      <c r="X31" s="955"/>
      <c r="Y31" s="955"/>
      <c r="Z31" s="955"/>
      <c r="AA31" s="955"/>
      <c r="AB31" s="955"/>
      <c r="AC31" s="844"/>
      <c r="AD31" s="844" t="s">
        <v>66</v>
      </c>
      <c r="AE31" s="75"/>
      <c r="AF31" s="844"/>
      <c r="AG31" s="901" t="s">
        <v>54</v>
      </c>
      <c r="AH31" s="1647"/>
      <c r="AI31" s="1647"/>
      <c r="AJ31" s="1647"/>
      <c r="AK31" s="1647"/>
      <c r="AL31" s="1647"/>
      <c r="AM31" s="1647"/>
      <c r="AN31" s="1647"/>
      <c r="AO31" s="1647"/>
      <c r="AP31" s="1647"/>
      <c r="AQ31" s="1648"/>
    </row>
    <row r="32" spans="1:43" ht="18.75" customHeight="1" x14ac:dyDescent="0.4">
      <c r="A32" s="1649"/>
      <c r="B32" s="1650"/>
      <c r="C32" s="1650"/>
      <c r="D32" s="1651"/>
      <c r="E32" s="955"/>
      <c r="F32" s="955"/>
      <c r="G32" s="955"/>
      <c r="H32" s="955"/>
      <c r="I32" s="955"/>
      <c r="J32" s="955"/>
      <c r="K32" s="955"/>
      <c r="L32" s="955"/>
      <c r="M32" s="955"/>
      <c r="N32" s="955"/>
      <c r="O32" s="1647"/>
      <c r="P32" s="1647"/>
      <c r="Q32" s="1647"/>
      <c r="R32" s="1647"/>
      <c r="S32" s="1647"/>
      <c r="T32" s="1647"/>
      <c r="U32" s="1647"/>
      <c r="V32" s="1647"/>
      <c r="W32" s="1647"/>
      <c r="X32" s="955"/>
      <c r="Y32" s="955"/>
      <c r="Z32" s="955"/>
      <c r="AA32" s="955"/>
      <c r="AB32" s="955"/>
      <c r="AC32" s="776"/>
      <c r="AD32" s="776"/>
      <c r="AE32" s="79"/>
      <c r="AF32" s="776"/>
      <c r="AG32" s="902"/>
      <c r="AH32" s="1647"/>
      <c r="AI32" s="1647"/>
      <c r="AJ32" s="1647"/>
      <c r="AK32" s="1647"/>
      <c r="AL32" s="1647"/>
      <c r="AM32" s="1647"/>
      <c r="AN32" s="1647"/>
      <c r="AO32" s="1647"/>
      <c r="AP32" s="1647"/>
      <c r="AQ32" s="1648"/>
    </row>
    <row r="33" spans="1:43" ht="18.75" customHeight="1" x14ac:dyDescent="0.4">
      <c r="A33" s="1649"/>
      <c r="B33" s="1650"/>
      <c r="C33" s="1650"/>
      <c r="D33" s="1651"/>
      <c r="E33" s="955"/>
      <c r="F33" s="955"/>
      <c r="G33" s="955"/>
      <c r="H33" s="955"/>
      <c r="I33" s="955"/>
      <c r="J33" s="955"/>
      <c r="K33" s="955"/>
      <c r="L33" s="955"/>
      <c r="M33" s="955"/>
      <c r="N33" s="955"/>
      <c r="O33" s="1647"/>
      <c r="P33" s="1647"/>
      <c r="Q33" s="1647"/>
      <c r="R33" s="1647"/>
      <c r="S33" s="1647"/>
      <c r="T33" s="1647"/>
      <c r="U33" s="1647"/>
      <c r="V33" s="1647"/>
      <c r="W33" s="1647"/>
      <c r="X33" s="955"/>
      <c r="Y33" s="955"/>
      <c r="Z33" s="955"/>
      <c r="AA33" s="955"/>
      <c r="AB33" s="955"/>
      <c r="AC33" s="844"/>
      <c r="AD33" s="844" t="s">
        <v>66</v>
      </c>
      <c r="AE33" s="75"/>
      <c r="AF33" s="844"/>
      <c r="AG33" s="901" t="s">
        <v>54</v>
      </c>
      <c r="AH33" s="1647"/>
      <c r="AI33" s="1647"/>
      <c r="AJ33" s="1647"/>
      <c r="AK33" s="1647"/>
      <c r="AL33" s="1647"/>
      <c r="AM33" s="1647"/>
      <c r="AN33" s="1647"/>
      <c r="AO33" s="1647"/>
      <c r="AP33" s="1647"/>
      <c r="AQ33" s="1648"/>
    </row>
    <row r="34" spans="1:43" ht="18.75" customHeight="1" x14ac:dyDescent="0.4">
      <c r="A34" s="1649"/>
      <c r="B34" s="1650"/>
      <c r="C34" s="1650"/>
      <c r="D34" s="1651"/>
      <c r="E34" s="955"/>
      <c r="F34" s="955"/>
      <c r="G34" s="955"/>
      <c r="H34" s="955"/>
      <c r="I34" s="955"/>
      <c r="J34" s="955"/>
      <c r="K34" s="955"/>
      <c r="L34" s="955"/>
      <c r="M34" s="955"/>
      <c r="N34" s="955"/>
      <c r="O34" s="1647"/>
      <c r="P34" s="1647"/>
      <c r="Q34" s="1647"/>
      <c r="R34" s="1647"/>
      <c r="S34" s="1647"/>
      <c r="T34" s="1647"/>
      <c r="U34" s="1647"/>
      <c r="V34" s="1647"/>
      <c r="W34" s="1647"/>
      <c r="X34" s="955"/>
      <c r="Y34" s="955"/>
      <c r="Z34" s="955"/>
      <c r="AA34" s="955"/>
      <c r="AB34" s="955"/>
      <c r="AC34" s="776"/>
      <c r="AD34" s="776"/>
      <c r="AE34" s="79"/>
      <c r="AF34" s="776"/>
      <c r="AG34" s="902"/>
      <c r="AH34" s="1647"/>
      <c r="AI34" s="1647"/>
      <c r="AJ34" s="1647"/>
      <c r="AK34" s="1647"/>
      <c r="AL34" s="1647"/>
      <c r="AM34" s="1647"/>
      <c r="AN34" s="1647"/>
      <c r="AO34" s="1647"/>
      <c r="AP34" s="1647"/>
      <c r="AQ34" s="1648"/>
    </row>
    <row r="35" spans="1:43" ht="18.75" customHeight="1" x14ac:dyDescent="0.4">
      <c r="A35" s="1649"/>
      <c r="B35" s="1650"/>
      <c r="C35" s="1650"/>
      <c r="D35" s="1651"/>
      <c r="E35" s="955"/>
      <c r="F35" s="955"/>
      <c r="G35" s="955"/>
      <c r="H35" s="955"/>
      <c r="I35" s="955"/>
      <c r="J35" s="955"/>
      <c r="K35" s="955"/>
      <c r="L35" s="955"/>
      <c r="M35" s="955"/>
      <c r="N35" s="955"/>
      <c r="O35" s="1647"/>
      <c r="P35" s="1647"/>
      <c r="Q35" s="1647"/>
      <c r="R35" s="1647"/>
      <c r="S35" s="1647"/>
      <c r="T35" s="1647"/>
      <c r="U35" s="1647"/>
      <c r="V35" s="1647"/>
      <c r="W35" s="1647"/>
      <c r="X35" s="955"/>
      <c r="Y35" s="955"/>
      <c r="Z35" s="955"/>
      <c r="AA35" s="955"/>
      <c r="AB35" s="955"/>
      <c r="AC35" s="844"/>
      <c r="AD35" s="844" t="s">
        <v>66</v>
      </c>
      <c r="AE35" s="75"/>
      <c r="AF35" s="844"/>
      <c r="AG35" s="901" t="s">
        <v>54</v>
      </c>
      <c r="AH35" s="1647"/>
      <c r="AI35" s="1647"/>
      <c r="AJ35" s="1647"/>
      <c r="AK35" s="1647"/>
      <c r="AL35" s="1647"/>
      <c r="AM35" s="1647"/>
      <c r="AN35" s="1647"/>
      <c r="AO35" s="1647"/>
      <c r="AP35" s="1647"/>
      <c r="AQ35" s="1648"/>
    </row>
    <row r="36" spans="1:43" ht="18.75" customHeight="1" x14ac:dyDescent="0.4">
      <c r="A36" s="1652"/>
      <c r="B36" s="1653"/>
      <c r="C36" s="1653"/>
      <c r="D36" s="1654"/>
      <c r="E36" s="955"/>
      <c r="F36" s="955"/>
      <c r="G36" s="955"/>
      <c r="H36" s="955"/>
      <c r="I36" s="955"/>
      <c r="J36" s="955"/>
      <c r="K36" s="955"/>
      <c r="L36" s="955"/>
      <c r="M36" s="955"/>
      <c r="N36" s="955"/>
      <c r="O36" s="1647"/>
      <c r="P36" s="1647"/>
      <c r="Q36" s="1647"/>
      <c r="R36" s="1647"/>
      <c r="S36" s="1647"/>
      <c r="T36" s="1647"/>
      <c r="U36" s="1647"/>
      <c r="V36" s="1647"/>
      <c r="W36" s="1647"/>
      <c r="X36" s="955"/>
      <c r="Y36" s="955"/>
      <c r="Z36" s="955"/>
      <c r="AA36" s="955"/>
      <c r="AB36" s="955"/>
      <c r="AC36" s="776"/>
      <c r="AD36" s="776"/>
      <c r="AE36" s="79"/>
      <c r="AF36" s="776"/>
      <c r="AG36" s="902"/>
      <c r="AH36" s="1647"/>
      <c r="AI36" s="1647"/>
      <c r="AJ36" s="1647"/>
      <c r="AK36" s="1647"/>
      <c r="AL36" s="1647"/>
      <c r="AM36" s="1647"/>
      <c r="AN36" s="1647"/>
      <c r="AO36" s="1647"/>
      <c r="AP36" s="1647"/>
      <c r="AQ36" s="1648"/>
    </row>
    <row r="37" spans="1:43" ht="18.75" customHeight="1" x14ac:dyDescent="0.4">
      <c r="A37" s="1655" t="s">
        <v>379</v>
      </c>
      <c r="B37" s="1656"/>
      <c r="C37" s="1656"/>
      <c r="D37" s="1657"/>
      <c r="E37" s="955"/>
      <c r="F37" s="955"/>
      <c r="G37" s="955"/>
      <c r="H37" s="955"/>
      <c r="I37" s="955"/>
      <c r="J37" s="955"/>
      <c r="K37" s="955"/>
      <c r="L37" s="955"/>
      <c r="M37" s="955"/>
      <c r="N37" s="955"/>
      <c r="O37" s="1647"/>
      <c r="P37" s="1647"/>
      <c r="Q37" s="1647"/>
      <c r="R37" s="1647"/>
      <c r="S37" s="1647"/>
      <c r="T37" s="1647"/>
      <c r="U37" s="1647"/>
      <c r="V37" s="1647"/>
      <c r="W37" s="1647"/>
      <c r="X37" s="955"/>
      <c r="Y37" s="955"/>
      <c r="Z37" s="955"/>
      <c r="AA37" s="955"/>
      <c r="AB37" s="955"/>
      <c r="AC37" s="844"/>
      <c r="AD37" s="844" t="s">
        <v>66</v>
      </c>
      <c r="AE37" s="75"/>
      <c r="AF37" s="844"/>
      <c r="AG37" s="901" t="s">
        <v>54</v>
      </c>
      <c r="AH37" s="1647"/>
      <c r="AI37" s="1647"/>
      <c r="AJ37" s="1647"/>
      <c r="AK37" s="1647"/>
      <c r="AL37" s="1647"/>
      <c r="AM37" s="1647"/>
      <c r="AN37" s="1647"/>
      <c r="AO37" s="1647"/>
      <c r="AP37" s="1647"/>
      <c r="AQ37" s="1648"/>
    </row>
    <row r="38" spans="1:43" ht="18.75" customHeight="1" x14ac:dyDescent="0.4">
      <c r="A38" s="1649"/>
      <c r="B38" s="1650"/>
      <c r="C38" s="1650"/>
      <c r="D38" s="1651"/>
      <c r="E38" s="955"/>
      <c r="F38" s="955"/>
      <c r="G38" s="955"/>
      <c r="H38" s="955"/>
      <c r="I38" s="955"/>
      <c r="J38" s="955"/>
      <c r="K38" s="955"/>
      <c r="L38" s="955"/>
      <c r="M38" s="955"/>
      <c r="N38" s="955"/>
      <c r="O38" s="1647"/>
      <c r="P38" s="1647"/>
      <c r="Q38" s="1647"/>
      <c r="R38" s="1647"/>
      <c r="S38" s="1647"/>
      <c r="T38" s="1647"/>
      <c r="U38" s="1647"/>
      <c r="V38" s="1647"/>
      <c r="W38" s="1647"/>
      <c r="X38" s="955"/>
      <c r="Y38" s="955"/>
      <c r="Z38" s="955"/>
      <c r="AA38" s="955"/>
      <c r="AB38" s="955"/>
      <c r="AC38" s="776"/>
      <c r="AD38" s="776"/>
      <c r="AE38" s="79"/>
      <c r="AF38" s="776"/>
      <c r="AG38" s="902"/>
      <c r="AH38" s="1647"/>
      <c r="AI38" s="1647"/>
      <c r="AJ38" s="1647"/>
      <c r="AK38" s="1647"/>
      <c r="AL38" s="1647"/>
      <c r="AM38" s="1647"/>
      <c r="AN38" s="1647"/>
      <c r="AO38" s="1647"/>
      <c r="AP38" s="1647"/>
      <c r="AQ38" s="1648"/>
    </row>
    <row r="39" spans="1:43" ht="18.75" customHeight="1" x14ac:dyDescent="0.4">
      <c r="A39" s="1649"/>
      <c r="B39" s="1650"/>
      <c r="C39" s="1650"/>
      <c r="D39" s="1651"/>
      <c r="E39" s="955"/>
      <c r="F39" s="955"/>
      <c r="G39" s="955"/>
      <c r="H39" s="955"/>
      <c r="I39" s="955"/>
      <c r="J39" s="955"/>
      <c r="K39" s="955"/>
      <c r="L39" s="955"/>
      <c r="M39" s="955"/>
      <c r="N39" s="955"/>
      <c r="O39" s="1647"/>
      <c r="P39" s="1647"/>
      <c r="Q39" s="1647"/>
      <c r="R39" s="1647"/>
      <c r="S39" s="1647"/>
      <c r="T39" s="1647"/>
      <c r="U39" s="1647"/>
      <c r="V39" s="1647"/>
      <c r="W39" s="1647"/>
      <c r="X39" s="955"/>
      <c r="Y39" s="955"/>
      <c r="Z39" s="955"/>
      <c r="AA39" s="955"/>
      <c r="AB39" s="955"/>
      <c r="AC39" s="844"/>
      <c r="AD39" s="844" t="s">
        <v>66</v>
      </c>
      <c r="AE39" s="75"/>
      <c r="AF39" s="844"/>
      <c r="AG39" s="901" t="s">
        <v>54</v>
      </c>
      <c r="AH39" s="1647"/>
      <c r="AI39" s="1647"/>
      <c r="AJ39" s="1647"/>
      <c r="AK39" s="1647"/>
      <c r="AL39" s="1647"/>
      <c r="AM39" s="1647"/>
      <c r="AN39" s="1647"/>
      <c r="AO39" s="1647"/>
      <c r="AP39" s="1647"/>
      <c r="AQ39" s="1648"/>
    </row>
    <row r="40" spans="1:43" ht="18.75" customHeight="1" x14ac:dyDescent="0.4">
      <c r="A40" s="1649"/>
      <c r="B40" s="1650"/>
      <c r="C40" s="1650"/>
      <c r="D40" s="1651"/>
      <c r="E40" s="955"/>
      <c r="F40" s="955"/>
      <c r="G40" s="955"/>
      <c r="H40" s="955"/>
      <c r="I40" s="955"/>
      <c r="J40" s="955"/>
      <c r="K40" s="955"/>
      <c r="L40" s="955"/>
      <c r="M40" s="955"/>
      <c r="N40" s="955"/>
      <c r="O40" s="1647"/>
      <c r="P40" s="1647"/>
      <c r="Q40" s="1647"/>
      <c r="R40" s="1647"/>
      <c r="S40" s="1647"/>
      <c r="T40" s="1647"/>
      <c r="U40" s="1647"/>
      <c r="V40" s="1647"/>
      <c r="W40" s="1647"/>
      <c r="X40" s="955"/>
      <c r="Y40" s="955"/>
      <c r="Z40" s="955"/>
      <c r="AA40" s="955"/>
      <c r="AB40" s="955"/>
      <c r="AC40" s="776"/>
      <c r="AD40" s="776"/>
      <c r="AE40" s="79"/>
      <c r="AF40" s="776"/>
      <c r="AG40" s="902"/>
      <c r="AH40" s="1647"/>
      <c r="AI40" s="1647"/>
      <c r="AJ40" s="1647"/>
      <c r="AK40" s="1647"/>
      <c r="AL40" s="1647"/>
      <c r="AM40" s="1647"/>
      <c r="AN40" s="1647"/>
      <c r="AO40" s="1647"/>
      <c r="AP40" s="1647"/>
      <c r="AQ40" s="1648"/>
    </row>
    <row r="41" spans="1:43" ht="18.75" customHeight="1" x14ac:dyDescent="0.4">
      <c r="A41" s="1649"/>
      <c r="B41" s="1650"/>
      <c r="C41" s="1650"/>
      <c r="D41" s="1651"/>
      <c r="E41" s="955"/>
      <c r="F41" s="955"/>
      <c r="G41" s="955"/>
      <c r="H41" s="955"/>
      <c r="I41" s="955"/>
      <c r="J41" s="955"/>
      <c r="K41" s="955"/>
      <c r="L41" s="955"/>
      <c r="M41" s="955"/>
      <c r="N41" s="955"/>
      <c r="O41" s="1647"/>
      <c r="P41" s="1647"/>
      <c r="Q41" s="1647"/>
      <c r="R41" s="1647"/>
      <c r="S41" s="1647"/>
      <c r="T41" s="1647"/>
      <c r="U41" s="1647"/>
      <c r="V41" s="1647"/>
      <c r="W41" s="1647"/>
      <c r="X41" s="955"/>
      <c r="Y41" s="955"/>
      <c r="Z41" s="955"/>
      <c r="AA41" s="955"/>
      <c r="AB41" s="955"/>
      <c r="AC41" s="844"/>
      <c r="AD41" s="844" t="s">
        <v>66</v>
      </c>
      <c r="AE41" s="75"/>
      <c r="AF41" s="844"/>
      <c r="AG41" s="901" t="s">
        <v>54</v>
      </c>
      <c r="AH41" s="1647"/>
      <c r="AI41" s="1647"/>
      <c r="AJ41" s="1647"/>
      <c r="AK41" s="1647"/>
      <c r="AL41" s="1647"/>
      <c r="AM41" s="1647"/>
      <c r="AN41" s="1647"/>
      <c r="AO41" s="1647"/>
      <c r="AP41" s="1647"/>
      <c r="AQ41" s="1648"/>
    </row>
    <row r="42" spans="1:43" ht="18.75" customHeight="1" x14ac:dyDescent="0.4">
      <c r="A42" s="1649"/>
      <c r="B42" s="1650"/>
      <c r="C42" s="1650"/>
      <c r="D42" s="1651"/>
      <c r="E42" s="955"/>
      <c r="F42" s="955"/>
      <c r="G42" s="955"/>
      <c r="H42" s="955"/>
      <c r="I42" s="955"/>
      <c r="J42" s="955"/>
      <c r="K42" s="955"/>
      <c r="L42" s="955"/>
      <c r="M42" s="955"/>
      <c r="N42" s="955"/>
      <c r="O42" s="1647"/>
      <c r="P42" s="1647"/>
      <c r="Q42" s="1647"/>
      <c r="R42" s="1647"/>
      <c r="S42" s="1647"/>
      <c r="T42" s="1647"/>
      <c r="U42" s="1647"/>
      <c r="V42" s="1647"/>
      <c r="W42" s="1647"/>
      <c r="X42" s="955"/>
      <c r="Y42" s="955"/>
      <c r="Z42" s="955"/>
      <c r="AA42" s="955"/>
      <c r="AB42" s="955"/>
      <c r="AC42" s="776"/>
      <c r="AD42" s="776"/>
      <c r="AE42" s="79"/>
      <c r="AF42" s="776"/>
      <c r="AG42" s="902"/>
      <c r="AH42" s="1647"/>
      <c r="AI42" s="1647"/>
      <c r="AJ42" s="1647"/>
      <c r="AK42" s="1647"/>
      <c r="AL42" s="1647"/>
      <c r="AM42" s="1647"/>
      <c r="AN42" s="1647"/>
      <c r="AO42" s="1647"/>
      <c r="AP42" s="1647"/>
      <c r="AQ42" s="1648"/>
    </row>
    <row r="43" spans="1:43" ht="18.75" customHeight="1" x14ac:dyDescent="0.4">
      <c r="A43" s="1649"/>
      <c r="B43" s="1650"/>
      <c r="C43" s="1650"/>
      <c r="D43" s="1651"/>
      <c r="E43" s="955"/>
      <c r="F43" s="955"/>
      <c r="G43" s="955"/>
      <c r="H43" s="955"/>
      <c r="I43" s="955"/>
      <c r="J43" s="955"/>
      <c r="K43" s="955"/>
      <c r="L43" s="955"/>
      <c r="M43" s="955"/>
      <c r="N43" s="955"/>
      <c r="O43" s="1647"/>
      <c r="P43" s="1647"/>
      <c r="Q43" s="1647"/>
      <c r="R43" s="1647"/>
      <c r="S43" s="1647"/>
      <c r="T43" s="1647"/>
      <c r="U43" s="1647"/>
      <c r="V43" s="1647"/>
      <c r="W43" s="1647"/>
      <c r="X43" s="955"/>
      <c r="Y43" s="955"/>
      <c r="Z43" s="955"/>
      <c r="AA43" s="955"/>
      <c r="AB43" s="955"/>
      <c r="AC43" s="844"/>
      <c r="AD43" s="844" t="s">
        <v>66</v>
      </c>
      <c r="AE43" s="75"/>
      <c r="AF43" s="844"/>
      <c r="AG43" s="901" t="s">
        <v>54</v>
      </c>
      <c r="AH43" s="1647"/>
      <c r="AI43" s="1647"/>
      <c r="AJ43" s="1647"/>
      <c r="AK43" s="1647"/>
      <c r="AL43" s="1647"/>
      <c r="AM43" s="1647"/>
      <c r="AN43" s="1647"/>
      <c r="AO43" s="1647"/>
      <c r="AP43" s="1647"/>
      <c r="AQ43" s="1648"/>
    </row>
    <row r="44" spans="1:43" ht="18.75" customHeight="1" thickBot="1" x14ac:dyDescent="0.45">
      <c r="A44" s="1658"/>
      <c r="B44" s="1659"/>
      <c r="C44" s="1659"/>
      <c r="D44" s="1660"/>
      <c r="E44" s="1669"/>
      <c r="F44" s="1669"/>
      <c r="G44" s="1669"/>
      <c r="H44" s="1669"/>
      <c r="I44" s="1669"/>
      <c r="J44" s="1669"/>
      <c r="K44" s="1669"/>
      <c r="L44" s="1669"/>
      <c r="M44" s="1669"/>
      <c r="N44" s="1669"/>
      <c r="O44" s="1667"/>
      <c r="P44" s="1667"/>
      <c r="Q44" s="1667"/>
      <c r="R44" s="1667"/>
      <c r="S44" s="1667"/>
      <c r="T44" s="1667"/>
      <c r="U44" s="1667"/>
      <c r="V44" s="1667"/>
      <c r="W44" s="1667"/>
      <c r="X44" s="1669"/>
      <c r="Y44" s="1669"/>
      <c r="Z44" s="1669"/>
      <c r="AA44" s="1669"/>
      <c r="AB44" s="1669"/>
      <c r="AC44" s="846"/>
      <c r="AD44" s="846"/>
      <c r="AE44" s="84"/>
      <c r="AF44" s="846"/>
      <c r="AG44" s="1666"/>
      <c r="AH44" s="1667"/>
      <c r="AI44" s="1667"/>
      <c r="AJ44" s="1667"/>
      <c r="AK44" s="1667"/>
      <c r="AL44" s="1667"/>
      <c r="AM44" s="1667"/>
      <c r="AN44" s="1667"/>
      <c r="AO44" s="1667"/>
      <c r="AP44" s="1667"/>
      <c r="AQ44" s="1668"/>
    </row>
    <row r="45" spans="1:43" ht="18.75" customHeight="1" x14ac:dyDescent="0.4">
      <c r="A45" s="92" t="s">
        <v>97</v>
      </c>
      <c r="B45" s="697" t="s">
        <v>1149</v>
      </c>
    </row>
    <row r="46" spans="1:43" ht="18.75" customHeight="1" x14ac:dyDescent="0.4">
      <c r="A46" s="54"/>
      <c r="B46" s="33" t="s">
        <v>383</v>
      </c>
    </row>
    <row r="47" spans="1:43" ht="18.75" customHeight="1" x14ac:dyDescent="0.4">
      <c r="B47" s="54" t="s">
        <v>382</v>
      </c>
    </row>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sheetData>
  <sheetProtection selectLockedCells="1"/>
  <mergeCells count="192">
    <mergeCell ref="AG19:AG20"/>
    <mergeCell ref="AH19:AQ20"/>
    <mergeCell ref="AG43:AG44"/>
    <mergeCell ref="AH43:AQ44"/>
    <mergeCell ref="AF17:AF18"/>
    <mergeCell ref="AG17:AG18"/>
    <mergeCell ref="AH17:AQ18"/>
    <mergeCell ref="E19:I20"/>
    <mergeCell ref="J19:N20"/>
    <mergeCell ref="O19:W20"/>
    <mergeCell ref="X19:AB20"/>
    <mergeCell ref="AC19:AC20"/>
    <mergeCell ref="E43:I44"/>
    <mergeCell ref="J43:N44"/>
    <mergeCell ref="O43:W44"/>
    <mergeCell ref="X43:AB44"/>
    <mergeCell ref="AC43:AC44"/>
    <mergeCell ref="AD43:AD44"/>
    <mergeCell ref="AF43:AF44"/>
    <mergeCell ref="E17:I18"/>
    <mergeCell ref="J17:N18"/>
    <mergeCell ref="O17:W18"/>
    <mergeCell ref="X17:AB18"/>
    <mergeCell ref="AC17:AC18"/>
    <mergeCell ref="AD17:AD18"/>
    <mergeCell ref="E41:I42"/>
    <mergeCell ref="J41:N42"/>
    <mergeCell ref="O41:W42"/>
    <mergeCell ref="X41:AB42"/>
    <mergeCell ref="AC41:AC42"/>
    <mergeCell ref="AD41:AD42"/>
    <mergeCell ref="AF41:AF42"/>
    <mergeCell ref="AD19:AD20"/>
    <mergeCell ref="AF19:AF20"/>
    <mergeCell ref="E37:I38"/>
    <mergeCell ref="J37:N38"/>
    <mergeCell ref="O37:W38"/>
    <mergeCell ref="X37:AB38"/>
    <mergeCell ref="AC37:AC38"/>
    <mergeCell ref="AD37:AD38"/>
    <mergeCell ref="AF37:AF38"/>
    <mergeCell ref="AF21:AF22"/>
    <mergeCell ref="AG41:AG42"/>
    <mergeCell ref="AH41:AQ42"/>
    <mergeCell ref="E39:I40"/>
    <mergeCell ref="J39:N40"/>
    <mergeCell ref="O39:W40"/>
    <mergeCell ref="X39:AB40"/>
    <mergeCell ref="AC39:AC40"/>
    <mergeCell ref="AD39:AD40"/>
    <mergeCell ref="AF39:AF40"/>
    <mergeCell ref="AG39:AG40"/>
    <mergeCell ref="AH39:AQ40"/>
    <mergeCell ref="AG37:AG38"/>
    <mergeCell ref="AH37:AQ38"/>
    <mergeCell ref="X33:AB34"/>
    <mergeCell ref="AC33:AC34"/>
    <mergeCell ref="AD33:AD34"/>
    <mergeCell ref="AF33:AF34"/>
    <mergeCell ref="AG33:AG34"/>
    <mergeCell ref="AH33:AQ34"/>
    <mergeCell ref="AC35:AC36"/>
    <mergeCell ref="AD35:AD36"/>
    <mergeCell ref="AF35:AF36"/>
    <mergeCell ref="AG35:AG36"/>
    <mergeCell ref="AH35:AQ36"/>
    <mergeCell ref="AG29:AG30"/>
    <mergeCell ref="AH29:AQ30"/>
    <mergeCell ref="E31:I32"/>
    <mergeCell ref="J31:N32"/>
    <mergeCell ref="O31:W32"/>
    <mergeCell ref="X31:AB32"/>
    <mergeCell ref="AC31:AC32"/>
    <mergeCell ref="AD31:AD32"/>
    <mergeCell ref="AF31:AF32"/>
    <mergeCell ref="AG31:AG32"/>
    <mergeCell ref="AH31:AQ32"/>
    <mergeCell ref="AG25:AG26"/>
    <mergeCell ref="AH25:AQ26"/>
    <mergeCell ref="E35:I36"/>
    <mergeCell ref="J35:N36"/>
    <mergeCell ref="O35:W36"/>
    <mergeCell ref="X35:AB36"/>
    <mergeCell ref="AD25:AD26"/>
    <mergeCell ref="AF25:AF26"/>
    <mergeCell ref="E27:I28"/>
    <mergeCell ref="J27:N28"/>
    <mergeCell ref="O27:W28"/>
    <mergeCell ref="X27:AB28"/>
    <mergeCell ref="AC27:AC28"/>
    <mergeCell ref="AD27:AD28"/>
    <mergeCell ref="AF27:AF28"/>
    <mergeCell ref="AG27:AG28"/>
    <mergeCell ref="AH27:AQ28"/>
    <mergeCell ref="E29:I30"/>
    <mergeCell ref="J29:N30"/>
    <mergeCell ref="O29:W30"/>
    <mergeCell ref="X29:AB30"/>
    <mergeCell ref="AC29:AC30"/>
    <mergeCell ref="AD29:AD30"/>
    <mergeCell ref="AF29:AF30"/>
    <mergeCell ref="AG21:AG22"/>
    <mergeCell ref="AH21:AQ22"/>
    <mergeCell ref="E23:I24"/>
    <mergeCell ref="J23:N24"/>
    <mergeCell ref="O23:W24"/>
    <mergeCell ref="X23:AB24"/>
    <mergeCell ref="AC23:AC24"/>
    <mergeCell ref="AD23:AD24"/>
    <mergeCell ref="AF23:AF24"/>
    <mergeCell ref="AG23:AG24"/>
    <mergeCell ref="AH23:AQ24"/>
    <mergeCell ref="E11:I12"/>
    <mergeCell ref="J11:N12"/>
    <mergeCell ref="O11:W12"/>
    <mergeCell ref="X11:AB12"/>
    <mergeCell ref="AC11:AC12"/>
    <mergeCell ref="AD11:AD12"/>
    <mergeCell ref="AF11:AF12"/>
    <mergeCell ref="AG11:AG12"/>
    <mergeCell ref="AH11:AQ12"/>
    <mergeCell ref="AG7:AG8"/>
    <mergeCell ref="AH7:AQ8"/>
    <mergeCell ref="E9:I10"/>
    <mergeCell ref="J9:N10"/>
    <mergeCell ref="O9:W10"/>
    <mergeCell ref="X9:AB10"/>
    <mergeCell ref="AC9:AC10"/>
    <mergeCell ref="AD9:AD10"/>
    <mergeCell ref="AF9:AF10"/>
    <mergeCell ref="AG9:AG10"/>
    <mergeCell ref="AH9:AQ10"/>
    <mergeCell ref="A3:D4"/>
    <mergeCell ref="E3:I4"/>
    <mergeCell ref="J3:N4"/>
    <mergeCell ref="O3:W4"/>
    <mergeCell ref="X3:AB4"/>
    <mergeCell ref="AC3:AG4"/>
    <mergeCell ref="AH3:AQ4"/>
    <mergeCell ref="E5:I6"/>
    <mergeCell ref="J5:N6"/>
    <mergeCell ref="O5:W6"/>
    <mergeCell ref="X5:AB6"/>
    <mergeCell ref="AC5:AC6"/>
    <mergeCell ref="AD5:AD6"/>
    <mergeCell ref="AF5:AF6"/>
    <mergeCell ref="AG5:AG6"/>
    <mergeCell ref="AH5:AQ6"/>
    <mergeCell ref="A5:D12"/>
    <mergeCell ref="E7:I8"/>
    <mergeCell ref="J7:N8"/>
    <mergeCell ref="O7:W8"/>
    <mergeCell ref="X7:AB8"/>
    <mergeCell ref="AC7:AC8"/>
    <mergeCell ref="AD7:AD8"/>
    <mergeCell ref="AF7:AF8"/>
    <mergeCell ref="A21:D28"/>
    <mergeCell ref="A29:D36"/>
    <mergeCell ref="A37:D44"/>
    <mergeCell ref="E13:I14"/>
    <mergeCell ref="J13:N14"/>
    <mergeCell ref="O13:W14"/>
    <mergeCell ref="X13:AB14"/>
    <mergeCell ref="AC13:AC14"/>
    <mergeCell ref="AD13:AD14"/>
    <mergeCell ref="A13:D20"/>
    <mergeCell ref="E21:I22"/>
    <mergeCell ref="J21:N22"/>
    <mergeCell ref="O21:W22"/>
    <mergeCell ref="X21:AB22"/>
    <mergeCell ref="AC21:AC22"/>
    <mergeCell ref="AD21:AD22"/>
    <mergeCell ref="E25:I26"/>
    <mergeCell ref="J25:N26"/>
    <mergeCell ref="O25:W26"/>
    <mergeCell ref="X25:AB26"/>
    <mergeCell ref="AC25:AC26"/>
    <mergeCell ref="E33:I34"/>
    <mergeCell ref="J33:N34"/>
    <mergeCell ref="O33:W34"/>
    <mergeCell ref="AG13:AG14"/>
    <mergeCell ref="AH13:AQ14"/>
    <mergeCell ref="E15:I16"/>
    <mergeCell ref="J15:N16"/>
    <mergeCell ref="O15:W16"/>
    <mergeCell ref="X15:AB16"/>
    <mergeCell ref="AC15:AC16"/>
    <mergeCell ref="AD15:AD16"/>
    <mergeCell ref="AF15:AF16"/>
    <mergeCell ref="AG15:AG16"/>
    <mergeCell ref="AH15:AQ16"/>
    <mergeCell ref="AF13:AF14"/>
  </mergeCells>
  <phoneticPr fontId="3"/>
  <conditionalFormatting sqref="AF23:AF26 AF29:AF40 AC5:AC20 AC23:AC44 AF43:AF44 AF13:AF20">
    <cfRule type="expression" dxfId="33" priority="7" stopIfTrue="1">
      <formula>$H$36=TRUE</formula>
    </cfRule>
  </conditionalFormatting>
  <conditionalFormatting sqref="AF5:AF20">
    <cfRule type="expression" dxfId="32" priority="6" stopIfTrue="1">
      <formula>$H$36=TRUE</formula>
    </cfRule>
  </conditionalFormatting>
  <conditionalFormatting sqref="AC21:AC22">
    <cfRule type="expression" dxfId="31" priority="5" stopIfTrue="1">
      <formula>$H$36=TRUE</formula>
    </cfRule>
  </conditionalFormatting>
  <conditionalFormatting sqref="AF21:AF22">
    <cfRule type="expression" dxfId="30" priority="4" stopIfTrue="1">
      <formula>$H$36=TRUE</formula>
    </cfRule>
  </conditionalFormatting>
  <conditionalFormatting sqref="AF27:AF28">
    <cfRule type="expression" dxfId="29" priority="3" stopIfTrue="1">
      <formula>$H$36=TRUE</formula>
    </cfRule>
  </conditionalFormatting>
  <conditionalFormatting sqref="AF41:AF42">
    <cfRule type="expression" dxfId="28" priority="2" stopIfTrue="1">
      <formula>$H$36=TRUE</formula>
    </cfRule>
  </conditionalFormatting>
  <conditionalFormatting sqref="AC13:AC16">
    <cfRule type="expression" dxfId="27" priority="1" stopIfTrue="1">
      <formula>$H$36=TRUE</formula>
    </cfRule>
  </conditionalFormatting>
  <printOptions horizontalCentered="1" verticalCentered="1"/>
  <pageMargins left="0.70866141732283472" right="0.19685039370078741" top="0.39370078740157483" bottom="0.39370078740157483" header="0.39370078740157483" footer="0"/>
  <pageSetup paperSize="9" scale="62" orientation="landscape" blackAndWhite="1" cellComments="asDisplayed" r:id="rId1"/>
  <headerFooter scaleWithDoc="0">
    <oddFooter>&amp;C12/33&amp;R&amp;F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28</xdr:col>
                    <xdr:colOff>66675</xdr:colOff>
                    <xdr:row>4</xdr:row>
                    <xdr:rowOff>0</xdr:rowOff>
                  </from>
                  <to>
                    <xdr:col>29</xdr:col>
                    <xdr:colOff>95250</xdr:colOff>
                    <xdr:row>6</xdr:row>
                    <xdr:rowOff>9525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31</xdr:col>
                    <xdr:colOff>66675</xdr:colOff>
                    <xdr:row>4</xdr:row>
                    <xdr:rowOff>0</xdr:rowOff>
                  </from>
                  <to>
                    <xdr:col>32</xdr:col>
                    <xdr:colOff>95250</xdr:colOff>
                    <xdr:row>6</xdr:row>
                    <xdr:rowOff>9525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28</xdr:col>
                    <xdr:colOff>66675</xdr:colOff>
                    <xdr:row>6</xdr:row>
                    <xdr:rowOff>0</xdr:rowOff>
                  </from>
                  <to>
                    <xdr:col>29</xdr:col>
                    <xdr:colOff>95250</xdr:colOff>
                    <xdr:row>8</xdr:row>
                    <xdr:rowOff>9525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31</xdr:col>
                    <xdr:colOff>66675</xdr:colOff>
                    <xdr:row>6</xdr:row>
                    <xdr:rowOff>0</xdr:rowOff>
                  </from>
                  <to>
                    <xdr:col>32</xdr:col>
                    <xdr:colOff>95250</xdr:colOff>
                    <xdr:row>8</xdr:row>
                    <xdr:rowOff>9525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28</xdr:col>
                    <xdr:colOff>66675</xdr:colOff>
                    <xdr:row>8</xdr:row>
                    <xdr:rowOff>0</xdr:rowOff>
                  </from>
                  <to>
                    <xdr:col>29</xdr:col>
                    <xdr:colOff>95250</xdr:colOff>
                    <xdr:row>10</xdr:row>
                    <xdr:rowOff>9525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31</xdr:col>
                    <xdr:colOff>66675</xdr:colOff>
                    <xdr:row>8</xdr:row>
                    <xdr:rowOff>0</xdr:rowOff>
                  </from>
                  <to>
                    <xdr:col>32</xdr:col>
                    <xdr:colOff>95250</xdr:colOff>
                    <xdr:row>10</xdr:row>
                    <xdr:rowOff>9525</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28</xdr:col>
                    <xdr:colOff>66675</xdr:colOff>
                    <xdr:row>10</xdr:row>
                    <xdr:rowOff>0</xdr:rowOff>
                  </from>
                  <to>
                    <xdr:col>29</xdr:col>
                    <xdr:colOff>95250</xdr:colOff>
                    <xdr:row>12</xdr:row>
                    <xdr:rowOff>9525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31</xdr:col>
                    <xdr:colOff>66675</xdr:colOff>
                    <xdr:row>10</xdr:row>
                    <xdr:rowOff>0</xdr:rowOff>
                  </from>
                  <to>
                    <xdr:col>32</xdr:col>
                    <xdr:colOff>95250</xdr:colOff>
                    <xdr:row>12</xdr:row>
                    <xdr:rowOff>9525</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28</xdr:col>
                    <xdr:colOff>66675</xdr:colOff>
                    <xdr:row>22</xdr:row>
                    <xdr:rowOff>0</xdr:rowOff>
                  </from>
                  <to>
                    <xdr:col>29</xdr:col>
                    <xdr:colOff>95250</xdr:colOff>
                    <xdr:row>24</xdr:row>
                    <xdr:rowOff>9525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31</xdr:col>
                    <xdr:colOff>66675</xdr:colOff>
                    <xdr:row>22</xdr:row>
                    <xdr:rowOff>0</xdr:rowOff>
                  </from>
                  <to>
                    <xdr:col>32</xdr:col>
                    <xdr:colOff>95250</xdr:colOff>
                    <xdr:row>24</xdr:row>
                    <xdr:rowOff>9525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28</xdr:col>
                    <xdr:colOff>66675</xdr:colOff>
                    <xdr:row>24</xdr:row>
                    <xdr:rowOff>0</xdr:rowOff>
                  </from>
                  <to>
                    <xdr:col>29</xdr:col>
                    <xdr:colOff>95250</xdr:colOff>
                    <xdr:row>26</xdr:row>
                    <xdr:rowOff>9525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31</xdr:col>
                    <xdr:colOff>66675</xdr:colOff>
                    <xdr:row>24</xdr:row>
                    <xdr:rowOff>0</xdr:rowOff>
                  </from>
                  <to>
                    <xdr:col>32</xdr:col>
                    <xdr:colOff>95250</xdr:colOff>
                    <xdr:row>26</xdr:row>
                    <xdr:rowOff>9525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28</xdr:col>
                    <xdr:colOff>66675</xdr:colOff>
                    <xdr:row>28</xdr:row>
                    <xdr:rowOff>0</xdr:rowOff>
                  </from>
                  <to>
                    <xdr:col>29</xdr:col>
                    <xdr:colOff>95250</xdr:colOff>
                    <xdr:row>30</xdr:row>
                    <xdr:rowOff>9525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31</xdr:col>
                    <xdr:colOff>66675</xdr:colOff>
                    <xdr:row>28</xdr:row>
                    <xdr:rowOff>0</xdr:rowOff>
                  </from>
                  <to>
                    <xdr:col>32</xdr:col>
                    <xdr:colOff>95250</xdr:colOff>
                    <xdr:row>30</xdr:row>
                    <xdr:rowOff>9525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28</xdr:col>
                    <xdr:colOff>66675</xdr:colOff>
                    <xdr:row>30</xdr:row>
                    <xdr:rowOff>0</xdr:rowOff>
                  </from>
                  <to>
                    <xdr:col>29</xdr:col>
                    <xdr:colOff>95250</xdr:colOff>
                    <xdr:row>32</xdr:row>
                    <xdr:rowOff>9525</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31</xdr:col>
                    <xdr:colOff>66675</xdr:colOff>
                    <xdr:row>30</xdr:row>
                    <xdr:rowOff>0</xdr:rowOff>
                  </from>
                  <to>
                    <xdr:col>32</xdr:col>
                    <xdr:colOff>95250</xdr:colOff>
                    <xdr:row>32</xdr:row>
                    <xdr:rowOff>9525</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28</xdr:col>
                    <xdr:colOff>66675</xdr:colOff>
                    <xdr:row>32</xdr:row>
                    <xdr:rowOff>0</xdr:rowOff>
                  </from>
                  <to>
                    <xdr:col>29</xdr:col>
                    <xdr:colOff>95250</xdr:colOff>
                    <xdr:row>34</xdr:row>
                    <xdr:rowOff>9525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31</xdr:col>
                    <xdr:colOff>66675</xdr:colOff>
                    <xdr:row>32</xdr:row>
                    <xdr:rowOff>0</xdr:rowOff>
                  </from>
                  <to>
                    <xdr:col>32</xdr:col>
                    <xdr:colOff>95250</xdr:colOff>
                    <xdr:row>34</xdr:row>
                    <xdr:rowOff>9525</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28</xdr:col>
                    <xdr:colOff>66675</xdr:colOff>
                    <xdr:row>34</xdr:row>
                    <xdr:rowOff>0</xdr:rowOff>
                  </from>
                  <to>
                    <xdr:col>29</xdr:col>
                    <xdr:colOff>95250</xdr:colOff>
                    <xdr:row>36</xdr:row>
                    <xdr:rowOff>9525</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31</xdr:col>
                    <xdr:colOff>66675</xdr:colOff>
                    <xdr:row>34</xdr:row>
                    <xdr:rowOff>0</xdr:rowOff>
                  </from>
                  <to>
                    <xdr:col>32</xdr:col>
                    <xdr:colOff>95250</xdr:colOff>
                    <xdr:row>36</xdr:row>
                    <xdr:rowOff>9525</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28</xdr:col>
                    <xdr:colOff>66675</xdr:colOff>
                    <xdr:row>36</xdr:row>
                    <xdr:rowOff>0</xdr:rowOff>
                  </from>
                  <to>
                    <xdr:col>29</xdr:col>
                    <xdr:colOff>95250</xdr:colOff>
                    <xdr:row>38</xdr:row>
                    <xdr:rowOff>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31</xdr:col>
                    <xdr:colOff>66675</xdr:colOff>
                    <xdr:row>36</xdr:row>
                    <xdr:rowOff>0</xdr:rowOff>
                  </from>
                  <to>
                    <xdr:col>32</xdr:col>
                    <xdr:colOff>95250</xdr:colOff>
                    <xdr:row>38</xdr:row>
                    <xdr:rowOff>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28</xdr:col>
                    <xdr:colOff>66675</xdr:colOff>
                    <xdr:row>38</xdr:row>
                    <xdr:rowOff>0</xdr:rowOff>
                  </from>
                  <to>
                    <xdr:col>29</xdr:col>
                    <xdr:colOff>95250</xdr:colOff>
                    <xdr:row>40</xdr:row>
                    <xdr:rowOff>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31</xdr:col>
                    <xdr:colOff>66675</xdr:colOff>
                    <xdr:row>38</xdr:row>
                    <xdr:rowOff>0</xdr:rowOff>
                  </from>
                  <to>
                    <xdr:col>32</xdr:col>
                    <xdr:colOff>95250</xdr:colOff>
                    <xdr:row>40</xdr:row>
                    <xdr:rowOff>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28</xdr:col>
                    <xdr:colOff>66675</xdr:colOff>
                    <xdr:row>42</xdr:row>
                    <xdr:rowOff>0</xdr:rowOff>
                  </from>
                  <to>
                    <xdr:col>29</xdr:col>
                    <xdr:colOff>95250</xdr:colOff>
                    <xdr:row>44</xdr:row>
                    <xdr:rowOff>0</xdr:rowOff>
                  </to>
                </anchor>
              </controlPr>
            </control>
          </mc:Choice>
        </mc:AlternateContent>
        <mc:AlternateContent xmlns:mc="http://schemas.openxmlformats.org/markup-compatibility/2006">
          <mc:Choice Requires="x14">
            <control shapeId="18458" r:id="rId29" name="Check Box 26">
              <controlPr defaultSize="0" autoFill="0" autoLine="0" autoPict="0">
                <anchor moveWithCells="1">
                  <from>
                    <xdr:col>31</xdr:col>
                    <xdr:colOff>66675</xdr:colOff>
                    <xdr:row>42</xdr:row>
                    <xdr:rowOff>0</xdr:rowOff>
                  </from>
                  <to>
                    <xdr:col>32</xdr:col>
                    <xdr:colOff>95250</xdr:colOff>
                    <xdr:row>44</xdr:row>
                    <xdr:rowOff>0</xdr:rowOff>
                  </to>
                </anchor>
              </controlPr>
            </control>
          </mc:Choice>
        </mc:AlternateContent>
        <mc:AlternateContent xmlns:mc="http://schemas.openxmlformats.org/markup-compatibility/2006">
          <mc:Choice Requires="x14">
            <control shapeId="18459" r:id="rId30" name="Check Box 27">
              <controlPr defaultSize="0" autoFill="0" autoLine="0" autoPict="0">
                <anchor moveWithCells="1">
                  <from>
                    <xdr:col>28</xdr:col>
                    <xdr:colOff>66675</xdr:colOff>
                    <xdr:row>16</xdr:row>
                    <xdr:rowOff>0</xdr:rowOff>
                  </from>
                  <to>
                    <xdr:col>29</xdr:col>
                    <xdr:colOff>95250</xdr:colOff>
                    <xdr:row>18</xdr:row>
                    <xdr:rowOff>0</xdr:rowOff>
                  </to>
                </anchor>
              </controlPr>
            </control>
          </mc:Choice>
        </mc:AlternateContent>
        <mc:AlternateContent xmlns:mc="http://schemas.openxmlformats.org/markup-compatibility/2006">
          <mc:Choice Requires="x14">
            <control shapeId="18460" r:id="rId31" name="Check Box 28">
              <controlPr defaultSize="0" autoFill="0" autoLine="0" autoPict="0">
                <anchor moveWithCells="1">
                  <from>
                    <xdr:col>31</xdr:col>
                    <xdr:colOff>66675</xdr:colOff>
                    <xdr:row>16</xdr:row>
                    <xdr:rowOff>0</xdr:rowOff>
                  </from>
                  <to>
                    <xdr:col>32</xdr:col>
                    <xdr:colOff>95250</xdr:colOff>
                    <xdr:row>18</xdr:row>
                    <xdr:rowOff>0</xdr:rowOff>
                  </to>
                </anchor>
              </controlPr>
            </control>
          </mc:Choice>
        </mc:AlternateContent>
        <mc:AlternateContent xmlns:mc="http://schemas.openxmlformats.org/markup-compatibility/2006">
          <mc:Choice Requires="x14">
            <control shapeId="18461" r:id="rId32" name="Check Box 29">
              <controlPr defaultSize="0" autoFill="0" autoLine="0" autoPict="0">
                <anchor moveWithCells="1">
                  <from>
                    <xdr:col>28</xdr:col>
                    <xdr:colOff>66675</xdr:colOff>
                    <xdr:row>18</xdr:row>
                    <xdr:rowOff>0</xdr:rowOff>
                  </from>
                  <to>
                    <xdr:col>29</xdr:col>
                    <xdr:colOff>95250</xdr:colOff>
                    <xdr:row>20</xdr:row>
                    <xdr:rowOff>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31</xdr:col>
                    <xdr:colOff>66675</xdr:colOff>
                    <xdr:row>18</xdr:row>
                    <xdr:rowOff>0</xdr:rowOff>
                  </from>
                  <to>
                    <xdr:col>32</xdr:col>
                    <xdr:colOff>95250</xdr:colOff>
                    <xdr:row>20</xdr:row>
                    <xdr:rowOff>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28</xdr:col>
                    <xdr:colOff>66675</xdr:colOff>
                    <xdr:row>20</xdr:row>
                    <xdr:rowOff>0</xdr:rowOff>
                  </from>
                  <to>
                    <xdr:col>29</xdr:col>
                    <xdr:colOff>114300</xdr:colOff>
                    <xdr:row>22</xdr:row>
                    <xdr:rowOff>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31</xdr:col>
                    <xdr:colOff>66675</xdr:colOff>
                    <xdr:row>20</xdr:row>
                    <xdr:rowOff>0</xdr:rowOff>
                  </from>
                  <to>
                    <xdr:col>32</xdr:col>
                    <xdr:colOff>114300</xdr:colOff>
                    <xdr:row>22</xdr:row>
                    <xdr:rowOff>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28</xdr:col>
                    <xdr:colOff>66675</xdr:colOff>
                    <xdr:row>26</xdr:row>
                    <xdr:rowOff>0</xdr:rowOff>
                  </from>
                  <to>
                    <xdr:col>29</xdr:col>
                    <xdr:colOff>114300</xdr:colOff>
                    <xdr:row>28</xdr:row>
                    <xdr:rowOff>0</xdr:rowOff>
                  </to>
                </anchor>
              </controlPr>
            </control>
          </mc:Choice>
        </mc:AlternateContent>
        <mc:AlternateContent xmlns:mc="http://schemas.openxmlformats.org/markup-compatibility/2006">
          <mc:Choice Requires="x14">
            <control shapeId="18466" r:id="rId37" name="Check Box 34">
              <controlPr defaultSize="0" autoFill="0" autoLine="0" autoPict="0">
                <anchor moveWithCells="1">
                  <from>
                    <xdr:col>31</xdr:col>
                    <xdr:colOff>66675</xdr:colOff>
                    <xdr:row>26</xdr:row>
                    <xdr:rowOff>0</xdr:rowOff>
                  </from>
                  <to>
                    <xdr:col>32</xdr:col>
                    <xdr:colOff>114300</xdr:colOff>
                    <xdr:row>28</xdr:row>
                    <xdr:rowOff>0</xdr:rowOff>
                  </to>
                </anchor>
              </controlPr>
            </control>
          </mc:Choice>
        </mc:AlternateContent>
        <mc:AlternateContent xmlns:mc="http://schemas.openxmlformats.org/markup-compatibility/2006">
          <mc:Choice Requires="x14">
            <control shapeId="18467" r:id="rId38" name="Check Box 35">
              <controlPr defaultSize="0" autoFill="0" autoLine="0" autoPict="0">
                <anchor moveWithCells="1">
                  <from>
                    <xdr:col>28</xdr:col>
                    <xdr:colOff>66675</xdr:colOff>
                    <xdr:row>40</xdr:row>
                    <xdr:rowOff>0</xdr:rowOff>
                  </from>
                  <to>
                    <xdr:col>29</xdr:col>
                    <xdr:colOff>114300</xdr:colOff>
                    <xdr:row>42</xdr:row>
                    <xdr:rowOff>0</xdr:rowOff>
                  </to>
                </anchor>
              </controlPr>
            </control>
          </mc:Choice>
        </mc:AlternateContent>
        <mc:AlternateContent xmlns:mc="http://schemas.openxmlformats.org/markup-compatibility/2006">
          <mc:Choice Requires="x14">
            <control shapeId="18468" r:id="rId39" name="Check Box 36">
              <controlPr defaultSize="0" autoFill="0" autoLine="0" autoPict="0">
                <anchor moveWithCells="1">
                  <from>
                    <xdr:col>31</xdr:col>
                    <xdr:colOff>66675</xdr:colOff>
                    <xdr:row>40</xdr:row>
                    <xdr:rowOff>0</xdr:rowOff>
                  </from>
                  <to>
                    <xdr:col>32</xdr:col>
                    <xdr:colOff>114300</xdr:colOff>
                    <xdr:row>42</xdr:row>
                    <xdr:rowOff>0</xdr:rowOff>
                  </to>
                </anchor>
              </controlPr>
            </control>
          </mc:Choice>
        </mc:AlternateContent>
        <mc:AlternateContent xmlns:mc="http://schemas.openxmlformats.org/markup-compatibility/2006">
          <mc:Choice Requires="x14">
            <control shapeId="18470" r:id="rId40" name="Check Box 38">
              <controlPr defaultSize="0" autoFill="0" autoLine="0" autoPict="0">
                <anchor moveWithCells="1">
                  <from>
                    <xdr:col>28</xdr:col>
                    <xdr:colOff>66675</xdr:colOff>
                    <xdr:row>12</xdr:row>
                    <xdr:rowOff>0</xdr:rowOff>
                  </from>
                  <to>
                    <xdr:col>29</xdr:col>
                    <xdr:colOff>95250</xdr:colOff>
                    <xdr:row>14</xdr:row>
                    <xdr:rowOff>0</xdr:rowOff>
                  </to>
                </anchor>
              </controlPr>
            </control>
          </mc:Choice>
        </mc:AlternateContent>
        <mc:AlternateContent xmlns:mc="http://schemas.openxmlformats.org/markup-compatibility/2006">
          <mc:Choice Requires="x14">
            <control shapeId="18471" r:id="rId41" name="Check Box 39">
              <controlPr defaultSize="0" autoFill="0" autoLine="0" autoPict="0">
                <anchor moveWithCells="1">
                  <from>
                    <xdr:col>31</xdr:col>
                    <xdr:colOff>66675</xdr:colOff>
                    <xdr:row>12</xdr:row>
                    <xdr:rowOff>0</xdr:rowOff>
                  </from>
                  <to>
                    <xdr:col>32</xdr:col>
                    <xdr:colOff>95250</xdr:colOff>
                    <xdr:row>14</xdr:row>
                    <xdr:rowOff>0</xdr:rowOff>
                  </to>
                </anchor>
              </controlPr>
            </control>
          </mc:Choice>
        </mc:AlternateContent>
        <mc:AlternateContent xmlns:mc="http://schemas.openxmlformats.org/markup-compatibility/2006">
          <mc:Choice Requires="x14">
            <control shapeId="18472" r:id="rId42" name="Check Box 40">
              <controlPr defaultSize="0" autoFill="0" autoLine="0" autoPict="0">
                <anchor moveWithCells="1">
                  <from>
                    <xdr:col>28</xdr:col>
                    <xdr:colOff>66675</xdr:colOff>
                    <xdr:row>14</xdr:row>
                    <xdr:rowOff>0</xdr:rowOff>
                  </from>
                  <to>
                    <xdr:col>29</xdr:col>
                    <xdr:colOff>95250</xdr:colOff>
                    <xdr:row>16</xdr:row>
                    <xdr:rowOff>0</xdr:rowOff>
                  </to>
                </anchor>
              </controlPr>
            </control>
          </mc:Choice>
        </mc:AlternateContent>
        <mc:AlternateContent xmlns:mc="http://schemas.openxmlformats.org/markup-compatibility/2006">
          <mc:Choice Requires="x14">
            <control shapeId="18473" r:id="rId43" name="Check Box 41">
              <controlPr defaultSize="0" autoFill="0" autoLine="0" autoPict="0">
                <anchor moveWithCells="1">
                  <from>
                    <xdr:col>31</xdr:col>
                    <xdr:colOff>66675</xdr:colOff>
                    <xdr:row>14</xdr:row>
                    <xdr:rowOff>0</xdr:rowOff>
                  </from>
                  <to>
                    <xdr:col>32</xdr:col>
                    <xdr:colOff>95250</xdr:colOff>
                    <xdr:row>16</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3C46B-3F8C-4C2A-A939-2995BDC8F19C}">
  <sheetPr>
    <tabColor theme="7" tint="0.79998168889431442"/>
    <pageSetUpPr fitToPage="1"/>
  </sheetPr>
  <dimension ref="A1:AT55"/>
  <sheetViews>
    <sheetView view="pageBreakPreview" zoomScale="80" zoomScaleNormal="70" zoomScaleSheetLayoutView="80" workbookViewId="0">
      <selection activeCell="A13" sqref="A13:D20"/>
    </sheetView>
  </sheetViews>
  <sheetFormatPr defaultRowHeight="16.5" x14ac:dyDescent="0.4"/>
  <cols>
    <col min="1" max="43" width="4.5" style="32" customWidth="1"/>
    <col min="44" max="46" width="9" style="32"/>
    <col min="47" max="256" width="9" style="3"/>
    <col min="257" max="299" width="4.5" style="3" customWidth="1"/>
    <col min="300" max="512" width="9" style="3"/>
    <col min="513" max="555" width="4.5" style="3" customWidth="1"/>
    <col min="556" max="768" width="9" style="3"/>
    <col min="769" max="811" width="4.5" style="3" customWidth="1"/>
    <col min="812" max="1024" width="9" style="3"/>
    <col min="1025" max="1067" width="4.5" style="3" customWidth="1"/>
    <col min="1068" max="1280" width="9" style="3"/>
    <col min="1281" max="1323" width="4.5" style="3" customWidth="1"/>
    <col min="1324" max="1536" width="9" style="3"/>
    <col min="1537" max="1579" width="4.5" style="3" customWidth="1"/>
    <col min="1580" max="1792" width="9" style="3"/>
    <col min="1793" max="1835" width="4.5" style="3" customWidth="1"/>
    <col min="1836" max="2048" width="9" style="3"/>
    <col min="2049" max="2091" width="4.5" style="3" customWidth="1"/>
    <col min="2092" max="2304" width="9" style="3"/>
    <col min="2305" max="2347" width="4.5" style="3" customWidth="1"/>
    <col min="2348" max="2560" width="9" style="3"/>
    <col min="2561" max="2603" width="4.5" style="3" customWidth="1"/>
    <col min="2604" max="2816" width="9" style="3"/>
    <col min="2817" max="2859" width="4.5" style="3" customWidth="1"/>
    <col min="2860" max="3072" width="9" style="3"/>
    <col min="3073" max="3115" width="4.5" style="3" customWidth="1"/>
    <col min="3116" max="3328" width="9" style="3"/>
    <col min="3329" max="3371" width="4.5" style="3" customWidth="1"/>
    <col min="3372" max="3584" width="9" style="3"/>
    <col min="3585" max="3627" width="4.5" style="3" customWidth="1"/>
    <col min="3628" max="3840" width="9" style="3"/>
    <col min="3841" max="3883" width="4.5" style="3" customWidth="1"/>
    <col min="3884" max="4096" width="9" style="3"/>
    <col min="4097" max="4139" width="4.5" style="3" customWidth="1"/>
    <col min="4140" max="4352" width="9" style="3"/>
    <col min="4353" max="4395" width="4.5" style="3" customWidth="1"/>
    <col min="4396" max="4608" width="9" style="3"/>
    <col min="4609" max="4651" width="4.5" style="3" customWidth="1"/>
    <col min="4652" max="4864" width="9" style="3"/>
    <col min="4865" max="4907" width="4.5" style="3" customWidth="1"/>
    <col min="4908" max="5120" width="9" style="3"/>
    <col min="5121" max="5163" width="4.5" style="3" customWidth="1"/>
    <col min="5164" max="5376" width="9" style="3"/>
    <col min="5377" max="5419" width="4.5" style="3" customWidth="1"/>
    <col min="5420" max="5632" width="9" style="3"/>
    <col min="5633" max="5675" width="4.5" style="3" customWidth="1"/>
    <col min="5676" max="5888" width="9" style="3"/>
    <col min="5889" max="5931" width="4.5" style="3" customWidth="1"/>
    <col min="5932" max="6144" width="9" style="3"/>
    <col min="6145" max="6187" width="4.5" style="3" customWidth="1"/>
    <col min="6188" max="6400" width="9" style="3"/>
    <col min="6401" max="6443" width="4.5" style="3" customWidth="1"/>
    <col min="6444" max="6656" width="9" style="3"/>
    <col min="6657" max="6699" width="4.5" style="3" customWidth="1"/>
    <col min="6700" max="6912" width="9" style="3"/>
    <col min="6913" max="6955" width="4.5" style="3" customWidth="1"/>
    <col min="6956" max="7168" width="9" style="3"/>
    <col min="7169" max="7211" width="4.5" style="3" customWidth="1"/>
    <col min="7212" max="7424" width="9" style="3"/>
    <col min="7425" max="7467" width="4.5" style="3" customWidth="1"/>
    <col min="7468" max="7680" width="9" style="3"/>
    <col min="7681" max="7723" width="4.5" style="3" customWidth="1"/>
    <col min="7724" max="7936" width="9" style="3"/>
    <col min="7937" max="7979" width="4.5" style="3" customWidth="1"/>
    <col min="7980" max="8192" width="9" style="3"/>
    <col min="8193" max="8235" width="4.5" style="3" customWidth="1"/>
    <col min="8236" max="8448" width="9" style="3"/>
    <col min="8449" max="8491" width="4.5" style="3" customWidth="1"/>
    <col min="8492" max="8704" width="9" style="3"/>
    <col min="8705" max="8747" width="4.5" style="3" customWidth="1"/>
    <col min="8748" max="8960" width="9" style="3"/>
    <col min="8961" max="9003" width="4.5" style="3" customWidth="1"/>
    <col min="9004" max="9216" width="9" style="3"/>
    <col min="9217" max="9259" width="4.5" style="3" customWidth="1"/>
    <col min="9260" max="9472" width="9" style="3"/>
    <col min="9473" max="9515" width="4.5" style="3" customWidth="1"/>
    <col min="9516" max="9728" width="9" style="3"/>
    <col min="9729" max="9771" width="4.5" style="3" customWidth="1"/>
    <col min="9772" max="9984" width="9" style="3"/>
    <col min="9985" max="10027" width="4.5" style="3" customWidth="1"/>
    <col min="10028" max="10240" width="9" style="3"/>
    <col min="10241" max="10283" width="4.5" style="3" customWidth="1"/>
    <col min="10284" max="10496" width="9" style="3"/>
    <col min="10497" max="10539" width="4.5" style="3" customWidth="1"/>
    <col min="10540" max="10752" width="9" style="3"/>
    <col min="10753" max="10795" width="4.5" style="3" customWidth="1"/>
    <col min="10796" max="11008" width="9" style="3"/>
    <col min="11009" max="11051" width="4.5" style="3" customWidth="1"/>
    <col min="11052" max="11264" width="9" style="3"/>
    <col min="11265" max="11307" width="4.5" style="3" customWidth="1"/>
    <col min="11308" max="11520" width="9" style="3"/>
    <col min="11521" max="11563" width="4.5" style="3" customWidth="1"/>
    <col min="11564" max="11776" width="9" style="3"/>
    <col min="11777" max="11819" width="4.5" style="3" customWidth="1"/>
    <col min="11820" max="12032" width="9" style="3"/>
    <col min="12033" max="12075" width="4.5" style="3" customWidth="1"/>
    <col min="12076" max="12288" width="9" style="3"/>
    <col min="12289" max="12331" width="4.5" style="3" customWidth="1"/>
    <col min="12332" max="12544" width="9" style="3"/>
    <col min="12545" max="12587" width="4.5" style="3" customWidth="1"/>
    <col min="12588" max="12800" width="9" style="3"/>
    <col min="12801" max="12843" width="4.5" style="3" customWidth="1"/>
    <col min="12844" max="13056" width="9" style="3"/>
    <col min="13057" max="13099" width="4.5" style="3" customWidth="1"/>
    <col min="13100" max="13312" width="9" style="3"/>
    <col min="13313" max="13355" width="4.5" style="3" customWidth="1"/>
    <col min="13356" max="13568" width="9" style="3"/>
    <col min="13569" max="13611" width="4.5" style="3" customWidth="1"/>
    <col min="13612" max="13824" width="9" style="3"/>
    <col min="13825" max="13867" width="4.5" style="3" customWidth="1"/>
    <col min="13868" max="14080" width="9" style="3"/>
    <col min="14081" max="14123" width="4.5" style="3" customWidth="1"/>
    <col min="14124" max="14336" width="9" style="3"/>
    <col min="14337" max="14379" width="4.5" style="3" customWidth="1"/>
    <col min="14380" max="14592" width="9" style="3"/>
    <col min="14593" max="14635" width="4.5" style="3" customWidth="1"/>
    <col min="14636" max="14848" width="9" style="3"/>
    <col min="14849" max="14891" width="4.5" style="3" customWidth="1"/>
    <col min="14892" max="15104" width="9" style="3"/>
    <col min="15105" max="15147" width="4.5" style="3" customWidth="1"/>
    <col min="15148" max="15360" width="9" style="3"/>
    <col min="15361" max="15403" width="4.5" style="3" customWidth="1"/>
    <col min="15404" max="15616" width="9" style="3"/>
    <col min="15617" max="15659" width="4.5" style="3" customWidth="1"/>
    <col min="15660" max="15872" width="9" style="3"/>
    <col min="15873" max="15915" width="4.5" style="3" customWidth="1"/>
    <col min="15916" max="16128" width="9" style="3"/>
    <col min="16129" max="16171" width="4.5" style="3" customWidth="1"/>
    <col min="16172" max="16384" width="9" style="3"/>
  </cols>
  <sheetData>
    <row r="1" spans="1:35" ht="18.75" customHeight="1" x14ac:dyDescent="0.4">
      <c r="A1" s="93" t="s">
        <v>1027</v>
      </c>
    </row>
    <row r="2" spans="1:35" ht="18.75" customHeight="1" thickBot="1" x14ac:dyDescent="0.45">
      <c r="A2" s="33" t="str">
        <f>"（２）新規採用職員の研修実施状況（令和"&amp;表紙・鑑!$S$3-1&amp;"年度以降）"</f>
        <v>（２）新規採用職員の研修実施状況（令和5年度以降）</v>
      </c>
      <c r="B2" s="156"/>
      <c r="C2" s="156"/>
      <c r="D2" s="156"/>
      <c r="E2" s="156"/>
      <c r="F2" s="156"/>
    </row>
    <row r="3" spans="1:35" ht="18.75" customHeight="1" x14ac:dyDescent="0.4">
      <c r="A3" s="735" t="s">
        <v>370</v>
      </c>
      <c r="B3" s="736"/>
      <c r="C3" s="736"/>
      <c r="D3" s="736"/>
      <c r="E3" s="736" t="s">
        <v>371</v>
      </c>
      <c r="F3" s="736"/>
      <c r="G3" s="736"/>
      <c r="H3" s="736"/>
      <c r="I3" s="736"/>
      <c r="J3" s="736" t="s">
        <v>384</v>
      </c>
      <c r="K3" s="736"/>
      <c r="L3" s="736"/>
      <c r="M3" s="736"/>
      <c r="N3" s="736"/>
      <c r="O3" s="736"/>
      <c r="P3" s="736"/>
      <c r="Q3" s="736"/>
      <c r="R3" s="736"/>
      <c r="S3" s="1627" t="s">
        <v>1118</v>
      </c>
      <c r="T3" s="1627"/>
      <c r="U3" s="1627"/>
      <c r="V3" s="1627"/>
      <c r="W3" s="1627"/>
      <c r="X3" s="1627"/>
      <c r="Y3" s="1627"/>
      <c r="Z3" s="1627"/>
      <c r="AA3" s="1627"/>
      <c r="AB3" s="1627"/>
      <c r="AC3" s="1627"/>
      <c r="AD3" s="1627"/>
      <c r="AE3" s="1627" t="s">
        <v>374</v>
      </c>
      <c r="AF3" s="1627"/>
      <c r="AG3" s="1627"/>
      <c r="AH3" s="1627"/>
      <c r="AI3" s="1671"/>
    </row>
    <row r="4" spans="1:35" ht="18.75" customHeight="1" x14ac:dyDescent="0.4">
      <c r="A4" s="746"/>
      <c r="B4" s="747"/>
      <c r="C4" s="747"/>
      <c r="D4" s="747"/>
      <c r="E4" s="747"/>
      <c r="F4" s="747"/>
      <c r="G4" s="747"/>
      <c r="H4" s="747"/>
      <c r="I4" s="747"/>
      <c r="J4" s="747"/>
      <c r="K4" s="747"/>
      <c r="L4" s="747"/>
      <c r="M4" s="747"/>
      <c r="N4" s="747"/>
      <c r="O4" s="747"/>
      <c r="P4" s="747"/>
      <c r="Q4" s="747"/>
      <c r="R4" s="747"/>
      <c r="S4" s="774"/>
      <c r="T4" s="774"/>
      <c r="U4" s="774"/>
      <c r="V4" s="774"/>
      <c r="W4" s="774"/>
      <c r="X4" s="774"/>
      <c r="Y4" s="774"/>
      <c r="Z4" s="774"/>
      <c r="AA4" s="774"/>
      <c r="AB4" s="774"/>
      <c r="AC4" s="774"/>
      <c r="AD4" s="774"/>
      <c r="AE4" s="774"/>
      <c r="AF4" s="774"/>
      <c r="AG4" s="774"/>
      <c r="AH4" s="774"/>
      <c r="AI4" s="1672"/>
    </row>
    <row r="5" spans="1:35" ht="18.75" customHeight="1" x14ac:dyDescent="0.4">
      <c r="A5" s="1655" t="s">
        <v>376</v>
      </c>
      <c r="B5" s="1656"/>
      <c r="C5" s="1656"/>
      <c r="D5" s="1657"/>
      <c r="E5" s="955"/>
      <c r="F5" s="955"/>
      <c r="G5" s="955"/>
      <c r="H5" s="955"/>
      <c r="I5" s="955"/>
      <c r="J5" s="1647"/>
      <c r="K5" s="1647"/>
      <c r="L5" s="1647"/>
      <c r="M5" s="1647"/>
      <c r="N5" s="1647"/>
      <c r="O5" s="1647"/>
      <c r="P5" s="1647"/>
      <c r="Q5" s="1647"/>
      <c r="R5" s="1647"/>
      <c r="S5" s="1647"/>
      <c r="T5" s="1647"/>
      <c r="U5" s="1647"/>
      <c r="V5" s="1647"/>
      <c r="W5" s="1647"/>
      <c r="X5" s="1647"/>
      <c r="Y5" s="1647"/>
      <c r="Z5" s="1647"/>
      <c r="AA5" s="1647"/>
      <c r="AB5" s="1647"/>
      <c r="AC5" s="1647"/>
      <c r="AD5" s="1647"/>
      <c r="AE5" s="1663"/>
      <c r="AF5" s="1663" t="s">
        <v>66</v>
      </c>
      <c r="AG5" s="626"/>
      <c r="AH5" s="1663"/>
      <c r="AI5" s="1673" t="s">
        <v>54</v>
      </c>
    </row>
    <row r="6" spans="1:35" ht="18.75" customHeight="1" x14ac:dyDescent="0.4">
      <c r="A6" s="1649"/>
      <c r="B6" s="1650"/>
      <c r="C6" s="1650"/>
      <c r="D6" s="1651"/>
      <c r="E6" s="955"/>
      <c r="F6" s="955"/>
      <c r="G6" s="955"/>
      <c r="H6" s="955"/>
      <c r="I6" s="955"/>
      <c r="J6" s="1647"/>
      <c r="K6" s="1647"/>
      <c r="L6" s="1647"/>
      <c r="M6" s="1647"/>
      <c r="N6" s="1647"/>
      <c r="O6" s="1647"/>
      <c r="P6" s="1647"/>
      <c r="Q6" s="1647"/>
      <c r="R6" s="1647"/>
      <c r="S6" s="1647"/>
      <c r="T6" s="1647"/>
      <c r="U6" s="1647"/>
      <c r="V6" s="1647"/>
      <c r="W6" s="1647"/>
      <c r="X6" s="1647"/>
      <c r="Y6" s="1647"/>
      <c r="Z6" s="1647"/>
      <c r="AA6" s="1647"/>
      <c r="AB6" s="1647"/>
      <c r="AC6" s="1647"/>
      <c r="AD6" s="1647"/>
      <c r="AE6" s="776"/>
      <c r="AF6" s="776"/>
      <c r="AG6" s="79"/>
      <c r="AH6" s="776"/>
      <c r="AI6" s="940"/>
    </row>
    <row r="7" spans="1:35" ht="18.75" customHeight="1" x14ac:dyDescent="0.4">
      <c r="A7" s="1649"/>
      <c r="B7" s="1650"/>
      <c r="C7" s="1650"/>
      <c r="D7" s="1651"/>
      <c r="E7" s="955"/>
      <c r="F7" s="955"/>
      <c r="G7" s="955"/>
      <c r="H7" s="955"/>
      <c r="I7" s="955"/>
      <c r="J7" s="1647"/>
      <c r="K7" s="1647"/>
      <c r="L7" s="1647"/>
      <c r="M7" s="1647"/>
      <c r="N7" s="1647"/>
      <c r="O7" s="1647"/>
      <c r="P7" s="1647"/>
      <c r="Q7" s="1647"/>
      <c r="R7" s="1647"/>
      <c r="S7" s="1647"/>
      <c r="T7" s="1647"/>
      <c r="U7" s="1647"/>
      <c r="V7" s="1647"/>
      <c r="W7" s="1647"/>
      <c r="X7" s="1647"/>
      <c r="Y7" s="1647"/>
      <c r="Z7" s="1647"/>
      <c r="AA7" s="1647"/>
      <c r="AB7" s="1647"/>
      <c r="AC7" s="1647"/>
      <c r="AD7" s="1647"/>
      <c r="AE7" s="844"/>
      <c r="AF7" s="844" t="s">
        <v>66</v>
      </c>
      <c r="AG7" s="75"/>
      <c r="AH7" s="844"/>
      <c r="AI7" s="939" t="s">
        <v>54</v>
      </c>
    </row>
    <row r="8" spans="1:35" ht="18.75" customHeight="1" x14ac:dyDescent="0.4">
      <c r="A8" s="1649"/>
      <c r="B8" s="1650"/>
      <c r="C8" s="1650"/>
      <c r="D8" s="1651"/>
      <c r="E8" s="955"/>
      <c r="F8" s="955"/>
      <c r="G8" s="955"/>
      <c r="H8" s="955"/>
      <c r="I8" s="955"/>
      <c r="J8" s="1647"/>
      <c r="K8" s="1647"/>
      <c r="L8" s="1647"/>
      <c r="M8" s="1647"/>
      <c r="N8" s="1647"/>
      <c r="O8" s="1647"/>
      <c r="P8" s="1647"/>
      <c r="Q8" s="1647"/>
      <c r="R8" s="1647"/>
      <c r="S8" s="1647"/>
      <c r="T8" s="1647"/>
      <c r="U8" s="1647"/>
      <c r="V8" s="1647"/>
      <c r="W8" s="1647"/>
      <c r="X8" s="1647"/>
      <c r="Y8" s="1647"/>
      <c r="Z8" s="1647"/>
      <c r="AA8" s="1647"/>
      <c r="AB8" s="1647"/>
      <c r="AC8" s="1647"/>
      <c r="AD8" s="1647"/>
      <c r="AE8" s="776"/>
      <c r="AF8" s="776"/>
      <c r="AG8" s="79"/>
      <c r="AH8" s="776"/>
      <c r="AI8" s="940"/>
    </row>
    <row r="9" spans="1:35" ht="18.75" customHeight="1" x14ac:dyDescent="0.4">
      <c r="A9" s="1649"/>
      <c r="B9" s="1650"/>
      <c r="C9" s="1650"/>
      <c r="D9" s="1651"/>
      <c r="E9" s="955"/>
      <c r="F9" s="955"/>
      <c r="G9" s="955"/>
      <c r="H9" s="955"/>
      <c r="I9" s="955"/>
      <c r="J9" s="1647"/>
      <c r="K9" s="1647"/>
      <c r="L9" s="1647"/>
      <c r="M9" s="1647"/>
      <c r="N9" s="1647"/>
      <c r="O9" s="1647"/>
      <c r="P9" s="1647"/>
      <c r="Q9" s="1647"/>
      <c r="R9" s="1647"/>
      <c r="S9" s="1647"/>
      <c r="T9" s="1647"/>
      <c r="U9" s="1647"/>
      <c r="V9" s="1647"/>
      <c r="W9" s="1647"/>
      <c r="X9" s="1647"/>
      <c r="Y9" s="1647"/>
      <c r="Z9" s="1647"/>
      <c r="AA9" s="1647"/>
      <c r="AB9" s="1647"/>
      <c r="AC9" s="1647"/>
      <c r="AD9" s="1647"/>
      <c r="AE9" s="844"/>
      <c r="AF9" s="844" t="s">
        <v>66</v>
      </c>
      <c r="AG9" s="75"/>
      <c r="AH9" s="844"/>
      <c r="AI9" s="939" t="s">
        <v>54</v>
      </c>
    </row>
    <row r="10" spans="1:35" ht="18.75" customHeight="1" x14ac:dyDescent="0.4">
      <c r="A10" s="1649"/>
      <c r="B10" s="1650"/>
      <c r="C10" s="1650"/>
      <c r="D10" s="1651"/>
      <c r="E10" s="955"/>
      <c r="F10" s="955"/>
      <c r="G10" s="955"/>
      <c r="H10" s="955"/>
      <c r="I10" s="955"/>
      <c r="J10" s="1647"/>
      <c r="K10" s="1647"/>
      <c r="L10" s="1647"/>
      <c r="M10" s="1647"/>
      <c r="N10" s="1647"/>
      <c r="O10" s="1647"/>
      <c r="P10" s="1647"/>
      <c r="Q10" s="1647"/>
      <c r="R10" s="1647"/>
      <c r="S10" s="1647"/>
      <c r="T10" s="1647"/>
      <c r="U10" s="1647"/>
      <c r="V10" s="1647"/>
      <c r="W10" s="1647"/>
      <c r="X10" s="1647"/>
      <c r="Y10" s="1647"/>
      <c r="Z10" s="1647"/>
      <c r="AA10" s="1647"/>
      <c r="AB10" s="1647"/>
      <c r="AC10" s="1647"/>
      <c r="AD10" s="1647"/>
      <c r="AE10" s="776"/>
      <c r="AF10" s="776"/>
      <c r="AG10" s="79"/>
      <c r="AH10" s="776"/>
      <c r="AI10" s="940"/>
    </row>
    <row r="11" spans="1:35" ht="18.75" customHeight="1" x14ac:dyDescent="0.4">
      <c r="A11" s="1649"/>
      <c r="B11" s="1650"/>
      <c r="C11" s="1650"/>
      <c r="D11" s="1651"/>
      <c r="E11" s="955"/>
      <c r="F11" s="955"/>
      <c r="G11" s="955"/>
      <c r="H11" s="955"/>
      <c r="I11" s="955"/>
      <c r="J11" s="1647"/>
      <c r="K11" s="1647"/>
      <c r="L11" s="1647"/>
      <c r="M11" s="1647"/>
      <c r="N11" s="1647"/>
      <c r="O11" s="1647"/>
      <c r="P11" s="1647"/>
      <c r="Q11" s="1647"/>
      <c r="R11" s="1647"/>
      <c r="S11" s="1647"/>
      <c r="T11" s="1647"/>
      <c r="U11" s="1647"/>
      <c r="V11" s="1647"/>
      <c r="W11" s="1647"/>
      <c r="X11" s="1647"/>
      <c r="Y11" s="1647"/>
      <c r="Z11" s="1647"/>
      <c r="AA11" s="1647"/>
      <c r="AB11" s="1647"/>
      <c r="AC11" s="1647"/>
      <c r="AD11" s="1647"/>
      <c r="AE11" s="844"/>
      <c r="AF11" s="844" t="s">
        <v>66</v>
      </c>
      <c r="AG11" s="75"/>
      <c r="AH11" s="844"/>
      <c r="AI11" s="939" t="s">
        <v>54</v>
      </c>
    </row>
    <row r="12" spans="1:35" ht="18.75" customHeight="1" x14ac:dyDescent="0.4">
      <c r="A12" s="1652"/>
      <c r="B12" s="1653"/>
      <c r="C12" s="1653"/>
      <c r="D12" s="1654"/>
      <c r="E12" s="955"/>
      <c r="F12" s="955"/>
      <c r="G12" s="955"/>
      <c r="H12" s="955"/>
      <c r="I12" s="955"/>
      <c r="J12" s="1647"/>
      <c r="K12" s="1647"/>
      <c r="L12" s="1647"/>
      <c r="M12" s="1647"/>
      <c r="N12" s="1647"/>
      <c r="O12" s="1647"/>
      <c r="P12" s="1647"/>
      <c r="Q12" s="1647"/>
      <c r="R12" s="1647"/>
      <c r="S12" s="1647"/>
      <c r="T12" s="1647"/>
      <c r="U12" s="1647"/>
      <c r="V12" s="1647"/>
      <c r="W12" s="1647"/>
      <c r="X12" s="1647"/>
      <c r="Y12" s="1647"/>
      <c r="Z12" s="1647"/>
      <c r="AA12" s="1647"/>
      <c r="AB12" s="1647"/>
      <c r="AC12" s="1647"/>
      <c r="AD12" s="1647"/>
      <c r="AE12" s="776"/>
      <c r="AF12" s="776"/>
      <c r="AG12" s="79"/>
      <c r="AH12" s="776"/>
      <c r="AI12" s="940"/>
    </row>
    <row r="13" spans="1:35" ht="18.75" customHeight="1" x14ac:dyDescent="0.4">
      <c r="A13" s="1655" t="s">
        <v>1117</v>
      </c>
      <c r="B13" s="1656"/>
      <c r="C13" s="1656"/>
      <c r="D13" s="1657"/>
      <c r="E13" s="955"/>
      <c r="F13" s="955"/>
      <c r="G13" s="955"/>
      <c r="H13" s="955"/>
      <c r="I13" s="955"/>
      <c r="J13" s="1647"/>
      <c r="K13" s="1647"/>
      <c r="L13" s="1647"/>
      <c r="M13" s="1647"/>
      <c r="N13" s="1647"/>
      <c r="O13" s="1647"/>
      <c r="P13" s="1647"/>
      <c r="Q13" s="1647"/>
      <c r="R13" s="1647"/>
      <c r="S13" s="1647"/>
      <c r="T13" s="1647"/>
      <c r="U13" s="1647"/>
      <c r="V13" s="1647"/>
      <c r="W13" s="1647"/>
      <c r="X13" s="1647"/>
      <c r="Y13" s="1647"/>
      <c r="Z13" s="1647"/>
      <c r="AA13" s="1647"/>
      <c r="AB13" s="1647"/>
      <c r="AC13" s="1647"/>
      <c r="AD13" s="1647"/>
      <c r="AE13" s="844"/>
      <c r="AF13" s="844" t="s">
        <v>66</v>
      </c>
      <c r="AG13" s="75"/>
      <c r="AH13" s="844"/>
      <c r="AI13" s="939" t="s">
        <v>54</v>
      </c>
    </row>
    <row r="14" spans="1:35" ht="18.75" customHeight="1" x14ac:dyDescent="0.4">
      <c r="A14" s="1649"/>
      <c r="B14" s="1650"/>
      <c r="C14" s="1650"/>
      <c r="D14" s="1651"/>
      <c r="E14" s="955"/>
      <c r="F14" s="955"/>
      <c r="G14" s="955"/>
      <c r="H14" s="955"/>
      <c r="I14" s="955"/>
      <c r="J14" s="1647"/>
      <c r="K14" s="1647"/>
      <c r="L14" s="1647"/>
      <c r="M14" s="1647"/>
      <c r="N14" s="1647"/>
      <c r="O14" s="1647"/>
      <c r="P14" s="1647"/>
      <c r="Q14" s="1647"/>
      <c r="R14" s="1647"/>
      <c r="S14" s="1647"/>
      <c r="T14" s="1647"/>
      <c r="U14" s="1647"/>
      <c r="V14" s="1647"/>
      <c r="W14" s="1647"/>
      <c r="X14" s="1647"/>
      <c r="Y14" s="1647"/>
      <c r="Z14" s="1647"/>
      <c r="AA14" s="1647"/>
      <c r="AB14" s="1647"/>
      <c r="AC14" s="1647"/>
      <c r="AD14" s="1647"/>
      <c r="AE14" s="776"/>
      <c r="AF14" s="776"/>
      <c r="AG14" s="79"/>
      <c r="AH14" s="776"/>
      <c r="AI14" s="940"/>
    </row>
    <row r="15" spans="1:35" ht="18.75" customHeight="1" x14ac:dyDescent="0.4">
      <c r="A15" s="1649"/>
      <c r="B15" s="1650"/>
      <c r="C15" s="1650"/>
      <c r="D15" s="1651"/>
      <c r="E15" s="955"/>
      <c r="F15" s="955"/>
      <c r="G15" s="955"/>
      <c r="H15" s="955"/>
      <c r="I15" s="955"/>
      <c r="J15" s="1647"/>
      <c r="K15" s="1647"/>
      <c r="L15" s="1647"/>
      <c r="M15" s="1647"/>
      <c r="N15" s="1647"/>
      <c r="O15" s="1647"/>
      <c r="P15" s="1647"/>
      <c r="Q15" s="1647"/>
      <c r="R15" s="1647"/>
      <c r="S15" s="1647"/>
      <c r="T15" s="1647"/>
      <c r="U15" s="1647"/>
      <c r="V15" s="1647"/>
      <c r="W15" s="1647"/>
      <c r="X15" s="1647"/>
      <c r="Y15" s="1647"/>
      <c r="Z15" s="1647"/>
      <c r="AA15" s="1647"/>
      <c r="AB15" s="1647"/>
      <c r="AC15" s="1647"/>
      <c r="AD15" s="1647"/>
      <c r="AE15" s="844"/>
      <c r="AF15" s="844" t="s">
        <v>66</v>
      </c>
      <c r="AG15" s="75"/>
      <c r="AH15" s="844"/>
      <c r="AI15" s="939" t="s">
        <v>54</v>
      </c>
    </row>
    <row r="16" spans="1:35" ht="18.75" customHeight="1" x14ac:dyDescent="0.4">
      <c r="A16" s="1649"/>
      <c r="B16" s="1650"/>
      <c r="C16" s="1650"/>
      <c r="D16" s="1651"/>
      <c r="E16" s="955"/>
      <c r="F16" s="955"/>
      <c r="G16" s="955"/>
      <c r="H16" s="955"/>
      <c r="I16" s="955"/>
      <c r="J16" s="1647"/>
      <c r="K16" s="1647"/>
      <c r="L16" s="1647"/>
      <c r="M16" s="1647"/>
      <c r="N16" s="1647"/>
      <c r="O16" s="1647"/>
      <c r="P16" s="1647"/>
      <c r="Q16" s="1647"/>
      <c r="R16" s="1647"/>
      <c r="S16" s="1647"/>
      <c r="T16" s="1647"/>
      <c r="U16" s="1647"/>
      <c r="V16" s="1647"/>
      <c r="W16" s="1647"/>
      <c r="X16" s="1647"/>
      <c r="Y16" s="1647"/>
      <c r="Z16" s="1647"/>
      <c r="AA16" s="1647"/>
      <c r="AB16" s="1647"/>
      <c r="AC16" s="1647"/>
      <c r="AD16" s="1647"/>
      <c r="AE16" s="776"/>
      <c r="AF16" s="776"/>
      <c r="AG16" s="79"/>
      <c r="AH16" s="776"/>
      <c r="AI16" s="1670"/>
    </row>
    <row r="17" spans="1:35" ht="18.75" customHeight="1" x14ac:dyDescent="0.4">
      <c r="A17" s="1649"/>
      <c r="B17" s="1650"/>
      <c r="C17" s="1650"/>
      <c r="D17" s="1651"/>
      <c r="E17" s="1661"/>
      <c r="F17" s="1661"/>
      <c r="G17" s="1661"/>
      <c r="H17" s="1661"/>
      <c r="I17" s="1661"/>
      <c r="J17" s="1662"/>
      <c r="K17" s="1662"/>
      <c r="L17" s="1662"/>
      <c r="M17" s="1662"/>
      <c r="N17" s="1662"/>
      <c r="O17" s="1662"/>
      <c r="P17" s="1662"/>
      <c r="Q17" s="1662"/>
      <c r="R17" s="1662"/>
      <c r="S17" s="1662"/>
      <c r="T17" s="1662"/>
      <c r="U17" s="1662"/>
      <c r="V17" s="1662"/>
      <c r="W17" s="1662"/>
      <c r="X17" s="1662"/>
      <c r="Y17" s="1662"/>
      <c r="Z17" s="1662"/>
      <c r="AA17" s="1662"/>
      <c r="AB17" s="1662"/>
      <c r="AC17" s="1662"/>
      <c r="AD17" s="1662"/>
      <c r="AE17" s="1663"/>
      <c r="AF17" s="1663" t="s">
        <v>66</v>
      </c>
      <c r="AG17" s="626"/>
      <c r="AH17" s="1663"/>
      <c r="AI17" s="1673" t="s">
        <v>54</v>
      </c>
    </row>
    <row r="18" spans="1:35" ht="18.75" customHeight="1" x14ac:dyDescent="0.4">
      <c r="A18" s="1649"/>
      <c r="B18" s="1650"/>
      <c r="C18" s="1650"/>
      <c r="D18" s="1651"/>
      <c r="E18" s="955"/>
      <c r="F18" s="955"/>
      <c r="G18" s="955"/>
      <c r="H18" s="955"/>
      <c r="I18" s="955"/>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776"/>
      <c r="AF18" s="776"/>
      <c r="AG18" s="79"/>
      <c r="AH18" s="776"/>
      <c r="AI18" s="940"/>
    </row>
    <row r="19" spans="1:35" ht="18.75" customHeight="1" x14ac:dyDescent="0.4">
      <c r="A19" s="1649"/>
      <c r="B19" s="1650"/>
      <c r="C19" s="1650"/>
      <c r="D19" s="1651"/>
      <c r="E19" s="955"/>
      <c r="F19" s="955"/>
      <c r="G19" s="955"/>
      <c r="H19" s="955"/>
      <c r="I19" s="955"/>
      <c r="J19" s="1647"/>
      <c r="K19" s="1647"/>
      <c r="L19" s="1647"/>
      <c r="M19" s="1647"/>
      <c r="N19" s="1647"/>
      <c r="O19" s="1647"/>
      <c r="P19" s="1647"/>
      <c r="Q19" s="1647"/>
      <c r="R19" s="1647"/>
      <c r="S19" s="1647"/>
      <c r="T19" s="1647"/>
      <c r="U19" s="1647"/>
      <c r="V19" s="1647"/>
      <c r="W19" s="1647"/>
      <c r="X19" s="1647"/>
      <c r="Y19" s="1647"/>
      <c r="Z19" s="1647"/>
      <c r="AA19" s="1647"/>
      <c r="AB19" s="1647"/>
      <c r="AC19" s="1647"/>
      <c r="AD19" s="1647"/>
      <c r="AE19" s="844"/>
      <c r="AF19" s="844" t="s">
        <v>66</v>
      </c>
      <c r="AG19" s="75"/>
      <c r="AH19" s="844"/>
      <c r="AI19" s="939" t="s">
        <v>54</v>
      </c>
    </row>
    <row r="20" spans="1:35" ht="18.75" customHeight="1" x14ac:dyDescent="0.4">
      <c r="A20" s="1652"/>
      <c r="B20" s="1653"/>
      <c r="C20" s="1653"/>
      <c r="D20" s="1654"/>
      <c r="E20" s="955"/>
      <c r="F20" s="955"/>
      <c r="G20" s="955"/>
      <c r="H20" s="955"/>
      <c r="I20" s="955"/>
      <c r="J20" s="1647"/>
      <c r="K20" s="1647"/>
      <c r="L20" s="1647"/>
      <c r="M20" s="1647"/>
      <c r="N20" s="1647"/>
      <c r="O20" s="1647"/>
      <c r="P20" s="1647"/>
      <c r="Q20" s="1647"/>
      <c r="R20" s="1647"/>
      <c r="S20" s="1647"/>
      <c r="T20" s="1647"/>
      <c r="U20" s="1647"/>
      <c r="V20" s="1647"/>
      <c r="W20" s="1647"/>
      <c r="X20" s="1647"/>
      <c r="Y20" s="1647"/>
      <c r="Z20" s="1647"/>
      <c r="AA20" s="1647"/>
      <c r="AB20" s="1647"/>
      <c r="AC20" s="1647"/>
      <c r="AD20" s="1647"/>
      <c r="AE20" s="776"/>
      <c r="AF20" s="776"/>
      <c r="AG20" s="79"/>
      <c r="AH20" s="776"/>
      <c r="AI20" s="1670"/>
    </row>
    <row r="21" spans="1:35" ht="18.75" customHeight="1" x14ac:dyDescent="0.4">
      <c r="A21" s="1649" t="s">
        <v>377</v>
      </c>
      <c r="B21" s="1650"/>
      <c r="C21" s="1650"/>
      <c r="D21" s="1651"/>
      <c r="E21" s="1661"/>
      <c r="F21" s="1661"/>
      <c r="G21" s="1661"/>
      <c r="H21" s="1661"/>
      <c r="I21" s="1661"/>
      <c r="J21" s="1662"/>
      <c r="K21" s="1662"/>
      <c r="L21" s="1662"/>
      <c r="M21" s="1662"/>
      <c r="N21" s="1662"/>
      <c r="O21" s="1662"/>
      <c r="P21" s="1662"/>
      <c r="Q21" s="1662"/>
      <c r="R21" s="1662"/>
      <c r="S21" s="1662"/>
      <c r="T21" s="1662"/>
      <c r="U21" s="1662"/>
      <c r="V21" s="1662"/>
      <c r="W21" s="1662"/>
      <c r="X21" s="1662"/>
      <c r="Y21" s="1662"/>
      <c r="Z21" s="1662"/>
      <c r="AA21" s="1662"/>
      <c r="AB21" s="1662"/>
      <c r="AC21" s="1662"/>
      <c r="AD21" s="1662"/>
      <c r="AE21" s="1663"/>
      <c r="AF21" s="1663" t="s">
        <v>66</v>
      </c>
      <c r="AG21" s="626"/>
      <c r="AH21" s="1663"/>
      <c r="AI21" s="1673" t="s">
        <v>54</v>
      </c>
    </row>
    <row r="22" spans="1:35" ht="18.75" customHeight="1" x14ac:dyDescent="0.4">
      <c r="A22" s="1649"/>
      <c r="B22" s="1650"/>
      <c r="C22" s="1650"/>
      <c r="D22" s="1651"/>
      <c r="E22" s="955"/>
      <c r="F22" s="955"/>
      <c r="G22" s="955"/>
      <c r="H22" s="955"/>
      <c r="I22" s="955"/>
      <c r="J22" s="1647"/>
      <c r="K22" s="1647"/>
      <c r="L22" s="1647"/>
      <c r="M22" s="1647"/>
      <c r="N22" s="1647"/>
      <c r="O22" s="1647"/>
      <c r="P22" s="1647"/>
      <c r="Q22" s="1647"/>
      <c r="R22" s="1647"/>
      <c r="S22" s="1647"/>
      <c r="T22" s="1647"/>
      <c r="U22" s="1647"/>
      <c r="V22" s="1647"/>
      <c r="W22" s="1647"/>
      <c r="X22" s="1647"/>
      <c r="Y22" s="1647"/>
      <c r="Z22" s="1647"/>
      <c r="AA22" s="1647"/>
      <c r="AB22" s="1647"/>
      <c r="AC22" s="1647"/>
      <c r="AD22" s="1647"/>
      <c r="AE22" s="776"/>
      <c r="AF22" s="776"/>
      <c r="AG22" s="79"/>
      <c r="AH22" s="776"/>
      <c r="AI22" s="940"/>
    </row>
    <row r="23" spans="1:35" ht="18.75" customHeight="1" x14ac:dyDescent="0.4">
      <c r="A23" s="1649"/>
      <c r="B23" s="1650"/>
      <c r="C23" s="1650"/>
      <c r="D23" s="1651"/>
      <c r="E23" s="955"/>
      <c r="F23" s="955"/>
      <c r="G23" s="955"/>
      <c r="H23" s="955"/>
      <c r="I23" s="955"/>
      <c r="J23" s="1647"/>
      <c r="K23" s="1647"/>
      <c r="L23" s="1647"/>
      <c r="M23" s="1647"/>
      <c r="N23" s="1647"/>
      <c r="O23" s="1647"/>
      <c r="P23" s="1647"/>
      <c r="Q23" s="1647"/>
      <c r="R23" s="1647"/>
      <c r="S23" s="1647"/>
      <c r="T23" s="1647"/>
      <c r="U23" s="1647"/>
      <c r="V23" s="1647"/>
      <c r="W23" s="1647"/>
      <c r="X23" s="1647"/>
      <c r="Y23" s="1647"/>
      <c r="Z23" s="1647"/>
      <c r="AA23" s="1647"/>
      <c r="AB23" s="1647"/>
      <c r="AC23" s="1647"/>
      <c r="AD23" s="1647"/>
      <c r="AE23" s="844"/>
      <c r="AF23" s="844" t="s">
        <v>66</v>
      </c>
      <c r="AG23" s="75"/>
      <c r="AH23" s="844"/>
      <c r="AI23" s="939" t="s">
        <v>54</v>
      </c>
    </row>
    <row r="24" spans="1:35" ht="18.75" customHeight="1" x14ac:dyDescent="0.4">
      <c r="A24" s="1649"/>
      <c r="B24" s="1650"/>
      <c r="C24" s="1650"/>
      <c r="D24" s="1651"/>
      <c r="E24" s="955"/>
      <c r="F24" s="955"/>
      <c r="G24" s="955"/>
      <c r="H24" s="955"/>
      <c r="I24" s="955"/>
      <c r="J24" s="1647"/>
      <c r="K24" s="1647"/>
      <c r="L24" s="1647"/>
      <c r="M24" s="1647"/>
      <c r="N24" s="1647"/>
      <c r="O24" s="1647"/>
      <c r="P24" s="1647"/>
      <c r="Q24" s="1647"/>
      <c r="R24" s="1647"/>
      <c r="S24" s="1647"/>
      <c r="T24" s="1647"/>
      <c r="U24" s="1647"/>
      <c r="V24" s="1647"/>
      <c r="W24" s="1647"/>
      <c r="X24" s="1647"/>
      <c r="Y24" s="1647"/>
      <c r="Z24" s="1647"/>
      <c r="AA24" s="1647"/>
      <c r="AB24" s="1647"/>
      <c r="AC24" s="1647"/>
      <c r="AD24" s="1647"/>
      <c r="AE24" s="776"/>
      <c r="AF24" s="776"/>
      <c r="AG24" s="79"/>
      <c r="AH24" s="776"/>
      <c r="AI24" s="940"/>
    </row>
    <row r="25" spans="1:35" ht="18.75" customHeight="1" x14ac:dyDescent="0.4">
      <c r="A25" s="1649"/>
      <c r="B25" s="1650"/>
      <c r="C25" s="1650"/>
      <c r="D25" s="1651"/>
      <c r="E25" s="955"/>
      <c r="F25" s="955"/>
      <c r="G25" s="955"/>
      <c r="H25" s="955"/>
      <c r="I25" s="955"/>
      <c r="J25" s="1647"/>
      <c r="K25" s="1647"/>
      <c r="L25" s="1647"/>
      <c r="M25" s="1647"/>
      <c r="N25" s="1647"/>
      <c r="O25" s="1647"/>
      <c r="P25" s="1647"/>
      <c r="Q25" s="1647"/>
      <c r="R25" s="1647"/>
      <c r="S25" s="1647"/>
      <c r="T25" s="1647"/>
      <c r="U25" s="1647"/>
      <c r="V25" s="1647"/>
      <c r="W25" s="1647"/>
      <c r="X25" s="1647"/>
      <c r="Y25" s="1647"/>
      <c r="Z25" s="1647"/>
      <c r="AA25" s="1647"/>
      <c r="AB25" s="1647"/>
      <c r="AC25" s="1647"/>
      <c r="AD25" s="1647"/>
      <c r="AE25" s="844"/>
      <c r="AF25" s="844" t="s">
        <v>66</v>
      </c>
      <c r="AG25" s="75"/>
      <c r="AH25" s="844"/>
      <c r="AI25" s="939" t="s">
        <v>54</v>
      </c>
    </row>
    <row r="26" spans="1:35" ht="18.75" customHeight="1" x14ac:dyDescent="0.4">
      <c r="A26" s="1649"/>
      <c r="B26" s="1650"/>
      <c r="C26" s="1650"/>
      <c r="D26" s="1651"/>
      <c r="E26" s="955"/>
      <c r="F26" s="955"/>
      <c r="G26" s="955"/>
      <c r="H26" s="955"/>
      <c r="I26" s="955"/>
      <c r="J26" s="1647"/>
      <c r="K26" s="1647"/>
      <c r="L26" s="1647"/>
      <c r="M26" s="1647"/>
      <c r="N26" s="1647"/>
      <c r="O26" s="1647"/>
      <c r="P26" s="1647"/>
      <c r="Q26" s="1647"/>
      <c r="R26" s="1647"/>
      <c r="S26" s="1647"/>
      <c r="T26" s="1647"/>
      <c r="U26" s="1647"/>
      <c r="V26" s="1647"/>
      <c r="W26" s="1647"/>
      <c r="X26" s="1647"/>
      <c r="Y26" s="1647"/>
      <c r="Z26" s="1647"/>
      <c r="AA26" s="1647"/>
      <c r="AB26" s="1647"/>
      <c r="AC26" s="1647"/>
      <c r="AD26" s="1647"/>
      <c r="AE26" s="776"/>
      <c r="AF26" s="776"/>
      <c r="AG26" s="79"/>
      <c r="AH26" s="776"/>
      <c r="AI26" s="940"/>
    </row>
    <row r="27" spans="1:35" ht="18.75" customHeight="1" x14ac:dyDescent="0.4">
      <c r="A27" s="1649"/>
      <c r="B27" s="1650"/>
      <c r="C27" s="1650"/>
      <c r="D27" s="1651"/>
      <c r="E27" s="955"/>
      <c r="F27" s="955"/>
      <c r="G27" s="955"/>
      <c r="H27" s="955"/>
      <c r="I27" s="955"/>
      <c r="J27" s="1647"/>
      <c r="K27" s="1647"/>
      <c r="L27" s="1647"/>
      <c r="M27" s="1647"/>
      <c r="N27" s="1647"/>
      <c r="O27" s="1647"/>
      <c r="P27" s="1647"/>
      <c r="Q27" s="1647"/>
      <c r="R27" s="1647"/>
      <c r="S27" s="1647"/>
      <c r="T27" s="1647"/>
      <c r="U27" s="1647"/>
      <c r="V27" s="1647"/>
      <c r="W27" s="1647"/>
      <c r="X27" s="1647"/>
      <c r="Y27" s="1647"/>
      <c r="Z27" s="1647"/>
      <c r="AA27" s="1647"/>
      <c r="AB27" s="1647"/>
      <c r="AC27" s="1647"/>
      <c r="AD27" s="1647"/>
      <c r="AE27" s="844"/>
      <c r="AF27" s="844" t="s">
        <v>66</v>
      </c>
      <c r="AG27" s="75"/>
      <c r="AH27" s="844"/>
      <c r="AI27" s="939" t="s">
        <v>54</v>
      </c>
    </row>
    <row r="28" spans="1:35" ht="18.75" customHeight="1" x14ac:dyDescent="0.4">
      <c r="A28" s="1652"/>
      <c r="B28" s="1653"/>
      <c r="C28" s="1653"/>
      <c r="D28" s="1654"/>
      <c r="E28" s="955"/>
      <c r="F28" s="955"/>
      <c r="G28" s="955"/>
      <c r="H28" s="955"/>
      <c r="I28" s="955"/>
      <c r="J28" s="1647"/>
      <c r="K28" s="1647"/>
      <c r="L28" s="1647"/>
      <c r="M28" s="1647"/>
      <c r="N28" s="1647"/>
      <c r="O28" s="1647"/>
      <c r="P28" s="1647"/>
      <c r="Q28" s="1647"/>
      <c r="R28" s="1647"/>
      <c r="S28" s="1647"/>
      <c r="T28" s="1647"/>
      <c r="U28" s="1647"/>
      <c r="V28" s="1647"/>
      <c r="W28" s="1647"/>
      <c r="X28" s="1647"/>
      <c r="Y28" s="1647"/>
      <c r="Z28" s="1647"/>
      <c r="AA28" s="1647"/>
      <c r="AB28" s="1647"/>
      <c r="AC28" s="1647"/>
      <c r="AD28" s="1647"/>
      <c r="AE28" s="776"/>
      <c r="AF28" s="776"/>
      <c r="AG28" s="79"/>
      <c r="AH28" s="776"/>
      <c r="AI28" s="940"/>
    </row>
    <row r="29" spans="1:35" ht="18.75" customHeight="1" x14ac:dyDescent="0.4">
      <c r="A29" s="1655" t="s">
        <v>378</v>
      </c>
      <c r="B29" s="1656"/>
      <c r="C29" s="1656"/>
      <c r="D29" s="1657"/>
      <c r="E29" s="955"/>
      <c r="F29" s="955"/>
      <c r="G29" s="955"/>
      <c r="H29" s="955"/>
      <c r="I29" s="955"/>
      <c r="J29" s="1647"/>
      <c r="K29" s="1647"/>
      <c r="L29" s="1647"/>
      <c r="M29" s="1647"/>
      <c r="N29" s="1647"/>
      <c r="O29" s="1647"/>
      <c r="P29" s="1647"/>
      <c r="Q29" s="1647"/>
      <c r="R29" s="1647"/>
      <c r="S29" s="1647"/>
      <c r="T29" s="1647"/>
      <c r="U29" s="1647"/>
      <c r="V29" s="1647"/>
      <c r="W29" s="1647"/>
      <c r="X29" s="1647"/>
      <c r="Y29" s="1647"/>
      <c r="Z29" s="1647"/>
      <c r="AA29" s="1647"/>
      <c r="AB29" s="1647"/>
      <c r="AC29" s="1647"/>
      <c r="AD29" s="1647"/>
      <c r="AE29" s="844"/>
      <c r="AF29" s="844" t="s">
        <v>66</v>
      </c>
      <c r="AG29" s="75"/>
      <c r="AH29" s="844"/>
      <c r="AI29" s="939" t="s">
        <v>54</v>
      </c>
    </row>
    <row r="30" spans="1:35" ht="18.75" customHeight="1" x14ac:dyDescent="0.4">
      <c r="A30" s="1649"/>
      <c r="B30" s="1650"/>
      <c r="C30" s="1650"/>
      <c r="D30" s="1651"/>
      <c r="E30" s="955"/>
      <c r="F30" s="955"/>
      <c r="G30" s="955"/>
      <c r="H30" s="955"/>
      <c r="I30" s="955"/>
      <c r="J30" s="1647"/>
      <c r="K30" s="1647"/>
      <c r="L30" s="1647"/>
      <c r="M30" s="1647"/>
      <c r="N30" s="1647"/>
      <c r="O30" s="1647"/>
      <c r="P30" s="1647"/>
      <c r="Q30" s="1647"/>
      <c r="R30" s="1647"/>
      <c r="S30" s="1647"/>
      <c r="T30" s="1647"/>
      <c r="U30" s="1647"/>
      <c r="V30" s="1647"/>
      <c r="W30" s="1647"/>
      <c r="X30" s="1647"/>
      <c r="Y30" s="1647"/>
      <c r="Z30" s="1647"/>
      <c r="AA30" s="1647"/>
      <c r="AB30" s="1647"/>
      <c r="AC30" s="1647"/>
      <c r="AD30" s="1647"/>
      <c r="AE30" s="776"/>
      <c r="AF30" s="776"/>
      <c r="AG30" s="79"/>
      <c r="AH30" s="776"/>
      <c r="AI30" s="940"/>
    </row>
    <row r="31" spans="1:35" ht="18.75" customHeight="1" x14ac:dyDescent="0.4">
      <c r="A31" s="1649"/>
      <c r="B31" s="1650"/>
      <c r="C31" s="1650"/>
      <c r="D31" s="1651"/>
      <c r="E31" s="955"/>
      <c r="F31" s="955"/>
      <c r="G31" s="955"/>
      <c r="H31" s="955"/>
      <c r="I31" s="955"/>
      <c r="J31" s="1647"/>
      <c r="K31" s="1647"/>
      <c r="L31" s="1647"/>
      <c r="M31" s="1647"/>
      <c r="N31" s="1647"/>
      <c r="O31" s="1647"/>
      <c r="P31" s="1647"/>
      <c r="Q31" s="1647"/>
      <c r="R31" s="1647"/>
      <c r="S31" s="1647"/>
      <c r="T31" s="1647"/>
      <c r="U31" s="1647"/>
      <c r="V31" s="1647"/>
      <c r="W31" s="1647"/>
      <c r="X31" s="1647"/>
      <c r="Y31" s="1647"/>
      <c r="Z31" s="1647"/>
      <c r="AA31" s="1647"/>
      <c r="AB31" s="1647"/>
      <c r="AC31" s="1647"/>
      <c r="AD31" s="1647"/>
      <c r="AE31" s="844"/>
      <c r="AF31" s="844" t="s">
        <v>66</v>
      </c>
      <c r="AG31" s="75"/>
      <c r="AH31" s="844"/>
      <c r="AI31" s="939" t="s">
        <v>54</v>
      </c>
    </row>
    <row r="32" spans="1:35" ht="18.75" customHeight="1" x14ac:dyDescent="0.4">
      <c r="A32" s="1649"/>
      <c r="B32" s="1650"/>
      <c r="C32" s="1650"/>
      <c r="D32" s="1651"/>
      <c r="E32" s="955"/>
      <c r="F32" s="955"/>
      <c r="G32" s="955"/>
      <c r="H32" s="955"/>
      <c r="I32" s="955"/>
      <c r="J32" s="1647"/>
      <c r="K32" s="1647"/>
      <c r="L32" s="1647"/>
      <c r="M32" s="1647"/>
      <c r="N32" s="1647"/>
      <c r="O32" s="1647"/>
      <c r="P32" s="1647"/>
      <c r="Q32" s="1647"/>
      <c r="R32" s="1647"/>
      <c r="S32" s="1647"/>
      <c r="T32" s="1647"/>
      <c r="U32" s="1647"/>
      <c r="V32" s="1647"/>
      <c r="W32" s="1647"/>
      <c r="X32" s="1647"/>
      <c r="Y32" s="1647"/>
      <c r="Z32" s="1647"/>
      <c r="AA32" s="1647"/>
      <c r="AB32" s="1647"/>
      <c r="AC32" s="1647"/>
      <c r="AD32" s="1647"/>
      <c r="AE32" s="776"/>
      <c r="AF32" s="776"/>
      <c r="AG32" s="79"/>
      <c r="AH32" s="776"/>
      <c r="AI32" s="940"/>
    </row>
    <row r="33" spans="1:35" ht="18.75" customHeight="1" x14ac:dyDescent="0.4">
      <c r="A33" s="1649"/>
      <c r="B33" s="1650"/>
      <c r="C33" s="1650"/>
      <c r="D33" s="1651"/>
      <c r="E33" s="955"/>
      <c r="F33" s="955"/>
      <c r="G33" s="955"/>
      <c r="H33" s="955"/>
      <c r="I33" s="955"/>
      <c r="J33" s="1647"/>
      <c r="K33" s="1647"/>
      <c r="L33" s="1647"/>
      <c r="M33" s="1647"/>
      <c r="N33" s="1647"/>
      <c r="O33" s="1647"/>
      <c r="P33" s="1647"/>
      <c r="Q33" s="1647"/>
      <c r="R33" s="1647"/>
      <c r="S33" s="1647"/>
      <c r="T33" s="1647"/>
      <c r="U33" s="1647"/>
      <c r="V33" s="1647"/>
      <c r="W33" s="1647"/>
      <c r="X33" s="1647"/>
      <c r="Y33" s="1647"/>
      <c r="Z33" s="1647"/>
      <c r="AA33" s="1647"/>
      <c r="AB33" s="1647"/>
      <c r="AC33" s="1647"/>
      <c r="AD33" s="1647"/>
      <c r="AE33" s="844"/>
      <c r="AF33" s="844" t="s">
        <v>66</v>
      </c>
      <c r="AG33" s="75"/>
      <c r="AH33" s="844"/>
      <c r="AI33" s="939" t="s">
        <v>54</v>
      </c>
    </row>
    <row r="34" spans="1:35" ht="18.75" customHeight="1" x14ac:dyDescent="0.4">
      <c r="A34" s="1649"/>
      <c r="B34" s="1650"/>
      <c r="C34" s="1650"/>
      <c r="D34" s="1651"/>
      <c r="E34" s="955"/>
      <c r="F34" s="955"/>
      <c r="G34" s="955"/>
      <c r="H34" s="955"/>
      <c r="I34" s="955"/>
      <c r="J34" s="1647"/>
      <c r="K34" s="1647"/>
      <c r="L34" s="1647"/>
      <c r="M34" s="1647"/>
      <c r="N34" s="1647"/>
      <c r="O34" s="1647"/>
      <c r="P34" s="1647"/>
      <c r="Q34" s="1647"/>
      <c r="R34" s="1647"/>
      <c r="S34" s="1647"/>
      <c r="T34" s="1647"/>
      <c r="U34" s="1647"/>
      <c r="V34" s="1647"/>
      <c r="W34" s="1647"/>
      <c r="X34" s="1647"/>
      <c r="Y34" s="1647"/>
      <c r="Z34" s="1647"/>
      <c r="AA34" s="1647"/>
      <c r="AB34" s="1647"/>
      <c r="AC34" s="1647"/>
      <c r="AD34" s="1647"/>
      <c r="AE34" s="776"/>
      <c r="AF34" s="776"/>
      <c r="AG34" s="79"/>
      <c r="AH34" s="776"/>
      <c r="AI34" s="940"/>
    </row>
    <row r="35" spans="1:35" ht="18.75" customHeight="1" x14ac:dyDescent="0.4">
      <c r="A35" s="1649"/>
      <c r="B35" s="1650"/>
      <c r="C35" s="1650"/>
      <c r="D35" s="1651"/>
      <c r="E35" s="955"/>
      <c r="F35" s="955"/>
      <c r="G35" s="955"/>
      <c r="H35" s="955"/>
      <c r="I35" s="955"/>
      <c r="J35" s="1647"/>
      <c r="K35" s="1647"/>
      <c r="L35" s="1647"/>
      <c r="M35" s="1647"/>
      <c r="N35" s="1647"/>
      <c r="O35" s="1647"/>
      <c r="P35" s="1647"/>
      <c r="Q35" s="1647"/>
      <c r="R35" s="1647"/>
      <c r="S35" s="1647"/>
      <c r="T35" s="1647"/>
      <c r="U35" s="1647"/>
      <c r="V35" s="1647"/>
      <c r="W35" s="1647"/>
      <c r="X35" s="1647"/>
      <c r="Y35" s="1647"/>
      <c r="Z35" s="1647"/>
      <c r="AA35" s="1647"/>
      <c r="AB35" s="1647"/>
      <c r="AC35" s="1647"/>
      <c r="AD35" s="1647"/>
      <c r="AE35" s="844"/>
      <c r="AF35" s="844" t="s">
        <v>66</v>
      </c>
      <c r="AG35" s="75"/>
      <c r="AH35" s="844"/>
      <c r="AI35" s="939" t="s">
        <v>54</v>
      </c>
    </row>
    <row r="36" spans="1:35" ht="18.75" customHeight="1" x14ac:dyDescent="0.4">
      <c r="A36" s="1652"/>
      <c r="B36" s="1653"/>
      <c r="C36" s="1653"/>
      <c r="D36" s="1654"/>
      <c r="E36" s="955"/>
      <c r="F36" s="955"/>
      <c r="G36" s="955"/>
      <c r="H36" s="955"/>
      <c r="I36" s="955"/>
      <c r="J36" s="1647"/>
      <c r="K36" s="1647"/>
      <c r="L36" s="1647"/>
      <c r="M36" s="1647"/>
      <c r="N36" s="1647"/>
      <c r="O36" s="1647"/>
      <c r="P36" s="1647"/>
      <c r="Q36" s="1647"/>
      <c r="R36" s="1647"/>
      <c r="S36" s="1647"/>
      <c r="T36" s="1647"/>
      <c r="U36" s="1647"/>
      <c r="V36" s="1647"/>
      <c r="W36" s="1647"/>
      <c r="X36" s="1647"/>
      <c r="Y36" s="1647"/>
      <c r="Z36" s="1647"/>
      <c r="AA36" s="1647"/>
      <c r="AB36" s="1647"/>
      <c r="AC36" s="1647"/>
      <c r="AD36" s="1647"/>
      <c r="AE36" s="776"/>
      <c r="AF36" s="776"/>
      <c r="AG36" s="79"/>
      <c r="AH36" s="776"/>
      <c r="AI36" s="940"/>
    </row>
    <row r="37" spans="1:35" ht="18.75" customHeight="1" x14ac:dyDescent="0.4">
      <c r="A37" s="1655" t="s">
        <v>379</v>
      </c>
      <c r="B37" s="1656"/>
      <c r="C37" s="1656"/>
      <c r="D37" s="1657"/>
      <c r="E37" s="955"/>
      <c r="F37" s="955"/>
      <c r="G37" s="955"/>
      <c r="H37" s="955"/>
      <c r="I37" s="955"/>
      <c r="J37" s="1647"/>
      <c r="K37" s="1647"/>
      <c r="L37" s="1647"/>
      <c r="M37" s="1647"/>
      <c r="N37" s="1647"/>
      <c r="O37" s="1647"/>
      <c r="P37" s="1647"/>
      <c r="Q37" s="1647"/>
      <c r="R37" s="1647"/>
      <c r="S37" s="1647"/>
      <c r="T37" s="1647"/>
      <c r="U37" s="1647"/>
      <c r="V37" s="1647"/>
      <c r="W37" s="1647"/>
      <c r="X37" s="1647"/>
      <c r="Y37" s="1647"/>
      <c r="Z37" s="1647"/>
      <c r="AA37" s="1647"/>
      <c r="AB37" s="1647"/>
      <c r="AC37" s="1647"/>
      <c r="AD37" s="1647"/>
      <c r="AE37" s="844"/>
      <c r="AF37" s="844" t="s">
        <v>66</v>
      </c>
      <c r="AG37" s="75"/>
      <c r="AH37" s="844"/>
      <c r="AI37" s="939" t="s">
        <v>54</v>
      </c>
    </row>
    <row r="38" spans="1:35" ht="18.75" customHeight="1" x14ac:dyDescent="0.4">
      <c r="A38" s="1649"/>
      <c r="B38" s="1650"/>
      <c r="C38" s="1650"/>
      <c r="D38" s="1651"/>
      <c r="E38" s="955"/>
      <c r="F38" s="955"/>
      <c r="G38" s="955"/>
      <c r="H38" s="955"/>
      <c r="I38" s="955"/>
      <c r="J38" s="1647"/>
      <c r="K38" s="1647"/>
      <c r="L38" s="1647"/>
      <c r="M38" s="1647"/>
      <c r="N38" s="1647"/>
      <c r="O38" s="1647"/>
      <c r="P38" s="1647"/>
      <c r="Q38" s="1647"/>
      <c r="R38" s="1647"/>
      <c r="S38" s="1647"/>
      <c r="T38" s="1647"/>
      <c r="U38" s="1647"/>
      <c r="V38" s="1647"/>
      <c r="W38" s="1647"/>
      <c r="X38" s="1647"/>
      <c r="Y38" s="1647"/>
      <c r="Z38" s="1647"/>
      <c r="AA38" s="1647"/>
      <c r="AB38" s="1647"/>
      <c r="AC38" s="1647"/>
      <c r="AD38" s="1647"/>
      <c r="AE38" s="776"/>
      <c r="AF38" s="776"/>
      <c r="AG38" s="79"/>
      <c r="AH38" s="776"/>
      <c r="AI38" s="940"/>
    </row>
    <row r="39" spans="1:35" ht="18.75" customHeight="1" x14ac:dyDescent="0.4">
      <c r="A39" s="1649"/>
      <c r="B39" s="1650"/>
      <c r="C39" s="1650"/>
      <c r="D39" s="1651"/>
      <c r="E39" s="955"/>
      <c r="F39" s="955"/>
      <c r="G39" s="955"/>
      <c r="H39" s="955"/>
      <c r="I39" s="955"/>
      <c r="J39" s="1647"/>
      <c r="K39" s="1647"/>
      <c r="L39" s="1647"/>
      <c r="M39" s="1647"/>
      <c r="N39" s="1647"/>
      <c r="O39" s="1647"/>
      <c r="P39" s="1647"/>
      <c r="Q39" s="1647"/>
      <c r="R39" s="1647"/>
      <c r="S39" s="1647"/>
      <c r="T39" s="1647"/>
      <c r="U39" s="1647"/>
      <c r="V39" s="1647"/>
      <c r="W39" s="1647"/>
      <c r="X39" s="1647"/>
      <c r="Y39" s="1647"/>
      <c r="Z39" s="1647"/>
      <c r="AA39" s="1647"/>
      <c r="AB39" s="1647"/>
      <c r="AC39" s="1647"/>
      <c r="AD39" s="1647"/>
      <c r="AE39" s="844"/>
      <c r="AF39" s="844" t="s">
        <v>66</v>
      </c>
      <c r="AG39" s="75"/>
      <c r="AH39" s="844"/>
      <c r="AI39" s="939" t="s">
        <v>54</v>
      </c>
    </row>
    <row r="40" spans="1:35" ht="18.75" customHeight="1" x14ac:dyDescent="0.4">
      <c r="A40" s="1649"/>
      <c r="B40" s="1650"/>
      <c r="C40" s="1650"/>
      <c r="D40" s="1651"/>
      <c r="E40" s="955"/>
      <c r="F40" s="955"/>
      <c r="G40" s="955"/>
      <c r="H40" s="955"/>
      <c r="I40" s="955"/>
      <c r="J40" s="1647"/>
      <c r="K40" s="1647"/>
      <c r="L40" s="1647"/>
      <c r="M40" s="1647"/>
      <c r="N40" s="1647"/>
      <c r="O40" s="1647"/>
      <c r="P40" s="1647"/>
      <c r="Q40" s="1647"/>
      <c r="R40" s="1647"/>
      <c r="S40" s="1647"/>
      <c r="T40" s="1647"/>
      <c r="U40" s="1647"/>
      <c r="V40" s="1647"/>
      <c r="W40" s="1647"/>
      <c r="X40" s="1647"/>
      <c r="Y40" s="1647"/>
      <c r="Z40" s="1647"/>
      <c r="AA40" s="1647"/>
      <c r="AB40" s="1647"/>
      <c r="AC40" s="1647"/>
      <c r="AD40" s="1647"/>
      <c r="AE40" s="776"/>
      <c r="AF40" s="776"/>
      <c r="AG40" s="79"/>
      <c r="AH40" s="776"/>
      <c r="AI40" s="940"/>
    </row>
    <row r="41" spans="1:35" ht="18.75" customHeight="1" x14ac:dyDescent="0.4">
      <c r="A41" s="1649"/>
      <c r="B41" s="1650"/>
      <c r="C41" s="1650"/>
      <c r="D41" s="1651"/>
      <c r="E41" s="955"/>
      <c r="F41" s="955"/>
      <c r="G41" s="955"/>
      <c r="H41" s="955"/>
      <c r="I41" s="955"/>
      <c r="J41" s="1647"/>
      <c r="K41" s="1647"/>
      <c r="L41" s="1647"/>
      <c r="M41" s="1647"/>
      <c r="N41" s="1647"/>
      <c r="O41" s="1647"/>
      <c r="P41" s="1647"/>
      <c r="Q41" s="1647"/>
      <c r="R41" s="1647"/>
      <c r="S41" s="1647"/>
      <c r="T41" s="1647"/>
      <c r="U41" s="1647"/>
      <c r="V41" s="1647"/>
      <c r="W41" s="1647"/>
      <c r="X41" s="1647"/>
      <c r="Y41" s="1647"/>
      <c r="Z41" s="1647"/>
      <c r="AA41" s="1647"/>
      <c r="AB41" s="1647"/>
      <c r="AC41" s="1647"/>
      <c r="AD41" s="1647"/>
      <c r="AE41" s="844"/>
      <c r="AF41" s="844" t="s">
        <v>66</v>
      </c>
      <c r="AG41" s="75"/>
      <c r="AH41" s="844"/>
      <c r="AI41" s="939" t="s">
        <v>54</v>
      </c>
    </row>
    <row r="42" spans="1:35" ht="18.75" customHeight="1" x14ac:dyDescent="0.4">
      <c r="A42" s="1649"/>
      <c r="B42" s="1650"/>
      <c r="C42" s="1650"/>
      <c r="D42" s="1651"/>
      <c r="E42" s="955"/>
      <c r="F42" s="955"/>
      <c r="G42" s="955"/>
      <c r="H42" s="955"/>
      <c r="I42" s="955"/>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776"/>
      <c r="AF42" s="776"/>
      <c r="AG42" s="79"/>
      <c r="AH42" s="776"/>
      <c r="AI42" s="940"/>
    </row>
    <row r="43" spans="1:35" ht="18.75" customHeight="1" x14ac:dyDescent="0.4">
      <c r="A43" s="1649"/>
      <c r="B43" s="1650"/>
      <c r="C43" s="1650"/>
      <c r="D43" s="1651"/>
      <c r="E43" s="955"/>
      <c r="F43" s="955"/>
      <c r="G43" s="955"/>
      <c r="H43" s="955"/>
      <c r="I43" s="955"/>
      <c r="J43" s="1647"/>
      <c r="K43" s="1647"/>
      <c r="L43" s="1647"/>
      <c r="M43" s="1647"/>
      <c r="N43" s="1647"/>
      <c r="O43" s="1647"/>
      <c r="P43" s="1647"/>
      <c r="Q43" s="1647"/>
      <c r="R43" s="1647"/>
      <c r="S43" s="1647"/>
      <c r="T43" s="1647"/>
      <c r="U43" s="1647"/>
      <c r="V43" s="1647"/>
      <c r="W43" s="1647"/>
      <c r="X43" s="1647"/>
      <c r="Y43" s="1647"/>
      <c r="Z43" s="1647"/>
      <c r="AA43" s="1647"/>
      <c r="AB43" s="1647"/>
      <c r="AC43" s="1647"/>
      <c r="AD43" s="1647"/>
      <c r="AE43" s="844"/>
      <c r="AF43" s="844" t="s">
        <v>66</v>
      </c>
      <c r="AG43" s="75"/>
      <c r="AH43" s="844"/>
      <c r="AI43" s="939" t="s">
        <v>54</v>
      </c>
    </row>
    <row r="44" spans="1:35" ht="18.75" customHeight="1" thickBot="1" x14ac:dyDescent="0.45">
      <c r="A44" s="1658"/>
      <c r="B44" s="1659"/>
      <c r="C44" s="1659"/>
      <c r="D44" s="1660"/>
      <c r="E44" s="1669"/>
      <c r="F44" s="1669"/>
      <c r="G44" s="1669"/>
      <c r="H44" s="1669"/>
      <c r="I44" s="1669"/>
      <c r="J44" s="1667"/>
      <c r="K44" s="1667"/>
      <c r="L44" s="1667"/>
      <c r="M44" s="1667"/>
      <c r="N44" s="1667"/>
      <c r="O44" s="1667"/>
      <c r="P44" s="1667"/>
      <c r="Q44" s="1667"/>
      <c r="R44" s="1667"/>
      <c r="S44" s="1667"/>
      <c r="T44" s="1667"/>
      <c r="U44" s="1667"/>
      <c r="V44" s="1667"/>
      <c r="W44" s="1667"/>
      <c r="X44" s="1667"/>
      <c r="Y44" s="1667"/>
      <c r="Z44" s="1667"/>
      <c r="AA44" s="1667"/>
      <c r="AB44" s="1667"/>
      <c r="AC44" s="1667"/>
      <c r="AD44" s="1667"/>
      <c r="AE44" s="846"/>
      <c r="AF44" s="846"/>
      <c r="AG44" s="84"/>
      <c r="AH44" s="846"/>
      <c r="AI44" s="1674"/>
    </row>
    <row r="45" spans="1:35" ht="18.75" customHeight="1" x14ac:dyDescent="0.4">
      <c r="A45" s="92" t="s">
        <v>97</v>
      </c>
      <c r="B45" s="697" t="s">
        <v>1148</v>
      </c>
    </row>
    <row r="46" spans="1:35" ht="18.75" customHeight="1" x14ac:dyDescent="0.4">
      <c r="A46" s="54"/>
      <c r="B46" s="54" t="s">
        <v>380</v>
      </c>
    </row>
    <row r="47" spans="1:35" ht="18.75" customHeight="1" x14ac:dyDescent="0.4"/>
    <row r="51" spans="2:2" x14ac:dyDescent="0.4">
      <c r="B51" s="269"/>
    </row>
    <row r="52" spans="2:2" x14ac:dyDescent="0.4">
      <c r="B52" s="269"/>
    </row>
    <row r="53" spans="2:2" x14ac:dyDescent="0.4">
      <c r="B53" s="269"/>
    </row>
    <row r="54" spans="2:2" x14ac:dyDescent="0.4">
      <c r="B54" s="269"/>
    </row>
    <row r="55" spans="2:2" x14ac:dyDescent="0.4">
      <c r="B55" s="269"/>
    </row>
  </sheetData>
  <sheetProtection selectLockedCells="1"/>
  <mergeCells count="150">
    <mergeCell ref="AH17:AH18"/>
    <mergeCell ref="AI17:AI18"/>
    <mergeCell ref="E19:I20"/>
    <mergeCell ref="J19:R20"/>
    <mergeCell ref="S19:AD20"/>
    <mergeCell ref="AE19:AE20"/>
    <mergeCell ref="AF19:AF20"/>
    <mergeCell ref="AH19:AH20"/>
    <mergeCell ref="AI19:AI20"/>
    <mergeCell ref="E17:I18"/>
    <mergeCell ref="J17:R18"/>
    <mergeCell ref="S17:AD18"/>
    <mergeCell ref="AE17:AE18"/>
    <mergeCell ref="AF17:AF18"/>
    <mergeCell ref="AH41:AH42"/>
    <mergeCell ref="AI41:AI42"/>
    <mergeCell ref="E43:I44"/>
    <mergeCell ref="J43:R44"/>
    <mergeCell ref="S43:AD44"/>
    <mergeCell ref="AE43:AE44"/>
    <mergeCell ref="AF43:AF44"/>
    <mergeCell ref="AH43:AH44"/>
    <mergeCell ref="AI43:AI44"/>
    <mergeCell ref="J41:R42"/>
    <mergeCell ref="S41:AD42"/>
    <mergeCell ref="AE41:AE42"/>
    <mergeCell ref="AF41:AF42"/>
    <mergeCell ref="AI37:AI38"/>
    <mergeCell ref="E39:I40"/>
    <mergeCell ref="J39:R40"/>
    <mergeCell ref="S39:AD40"/>
    <mergeCell ref="AE39:AE40"/>
    <mergeCell ref="AF39:AF40"/>
    <mergeCell ref="AH39:AH40"/>
    <mergeCell ref="AI39:AI40"/>
    <mergeCell ref="E37:I38"/>
    <mergeCell ref="J37:R38"/>
    <mergeCell ref="S37:AD38"/>
    <mergeCell ref="AE37:AE38"/>
    <mergeCell ref="AF37:AF38"/>
    <mergeCell ref="AH37:AH38"/>
    <mergeCell ref="AH35:AH36"/>
    <mergeCell ref="AI35:AI36"/>
    <mergeCell ref="AI31:AI32"/>
    <mergeCell ref="E33:I34"/>
    <mergeCell ref="J33:R34"/>
    <mergeCell ref="S33:AD34"/>
    <mergeCell ref="AE33:AE34"/>
    <mergeCell ref="AF33:AF34"/>
    <mergeCell ref="AH33:AH34"/>
    <mergeCell ref="AI33:AI34"/>
    <mergeCell ref="E35:I36"/>
    <mergeCell ref="E31:I32"/>
    <mergeCell ref="J31:R32"/>
    <mergeCell ref="S31:AD32"/>
    <mergeCell ref="AE31:AE32"/>
    <mergeCell ref="AF31:AF32"/>
    <mergeCell ref="AH31:AH32"/>
    <mergeCell ref="AI27:AI28"/>
    <mergeCell ref="E29:I30"/>
    <mergeCell ref="J29:R30"/>
    <mergeCell ref="S29:AD30"/>
    <mergeCell ref="AE29:AE30"/>
    <mergeCell ref="AF29:AF30"/>
    <mergeCell ref="AH29:AH30"/>
    <mergeCell ref="AI29:AI30"/>
    <mergeCell ref="E27:I28"/>
    <mergeCell ref="J27:R28"/>
    <mergeCell ref="S27:AD28"/>
    <mergeCell ref="AE27:AE28"/>
    <mergeCell ref="AF27:AF28"/>
    <mergeCell ref="AH27:AH28"/>
    <mergeCell ref="AH25:AH26"/>
    <mergeCell ref="AI25:AI26"/>
    <mergeCell ref="AI21:AI22"/>
    <mergeCell ref="E23:I24"/>
    <mergeCell ref="J23:R24"/>
    <mergeCell ref="S23:AD24"/>
    <mergeCell ref="AE23:AE24"/>
    <mergeCell ref="AF23:AF24"/>
    <mergeCell ref="AH23:AH24"/>
    <mergeCell ref="AI23:AI24"/>
    <mergeCell ref="E25:I26"/>
    <mergeCell ref="E21:I22"/>
    <mergeCell ref="J21:R22"/>
    <mergeCell ref="S21:AD22"/>
    <mergeCell ref="AE21:AE22"/>
    <mergeCell ref="AF21:AF22"/>
    <mergeCell ref="AH21:AH22"/>
    <mergeCell ref="AE11:AE12"/>
    <mergeCell ref="AF11:AF12"/>
    <mergeCell ref="AH11:AH12"/>
    <mergeCell ref="AI11:AI12"/>
    <mergeCell ref="E9:I10"/>
    <mergeCell ref="J9:R10"/>
    <mergeCell ref="S9:AD10"/>
    <mergeCell ref="AE9:AE10"/>
    <mergeCell ref="AF9:AF10"/>
    <mergeCell ref="AH9:AH10"/>
    <mergeCell ref="A3:D4"/>
    <mergeCell ref="E3:I4"/>
    <mergeCell ref="J3:R4"/>
    <mergeCell ref="S3:AD4"/>
    <mergeCell ref="AE3:AI4"/>
    <mergeCell ref="E5:I6"/>
    <mergeCell ref="J5:R6"/>
    <mergeCell ref="S5:AD6"/>
    <mergeCell ref="AE5:AE6"/>
    <mergeCell ref="AF5:AF6"/>
    <mergeCell ref="AH5:AH6"/>
    <mergeCell ref="AI5:AI6"/>
    <mergeCell ref="A5:D12"/>
    <mergeCell ref="E7:I8"/>
    <mergeCell ref="J7:R8"/>
    <mergeCell ref="S7:AD8"/>
    <mergeCell ref="AE7:AE8"/>
    <mergeCell ref="AF7:AF8"/>
    <mergeCell ref="AH7:AH8"/>
    <mergeCell ref="AI7:AI8"/>
    <mergeCell ref="AI9:AI10"/>
    <mergeCell ref="E11:I12"/>
    <mergeCell ref="J11:R12"/>
    <mergeCell ref="S11:AD12"/>
    <mergeCell ref="A21:D28"/>
    <mergeCell ref="A29:D36"/>
    <mergeCell ref="A37:D44"/>
    <mergeCell ref="E13:I14"/>
    <mergeCell ref="J13:R14"/>
    <mergeCell ref="S13:AD14"/>
    <mergeCell ref="AE13:AE14"/>
    <mergeCell ref="AF13:AF14"/>
    <mergeCell ref="A13:D20"/>
    <mergeCell ref="J25:R26"/>
    <mergeCell ref="S25:AD26"/>
    <mergeCell ref="AE25:AE26"/>
    <mergeCell ref="AF25:AF26"/>
    <mergeCell ref="J35:R36"/>
    <mergeCell ref="S35:AD36"/>
    <mergeCell ref="AE35:AE36"/>
    <mergeCell ref="AF35:AF36"/>
    <mergeCell ref="E41:I42"/>
    <mergeCell ref="AH13:AH14"/>
    <mergeCell ref="AI13:AI14"/>
    <mergeCell ref="E15:I16"/>
    <mergeCell ref="J15:R16"/>
    <mergeCell ref="S15:AD16"/>
    <mergeCell ref="AE15:AE16"/>
    <mergeCell ref="AF15:AF16"/>
    <mergeCell ref="AH15:AH16"/>
    <mergeCell ref="AI15:AI16"/>
  </mergeCells>
  <phoneticPr fontId="3"/>
  <conditionalFormatting sqref="AH23:AH26 AH29:AH40 AE5:AE20 AE23:AE44 AH43:AH44 AH13:AH20">
    <cfRule type="expression" dxfId="26" priority="7" stopIfTrue="1">
      <formula>$H$36=TRUE</formula>
    </cfRule>
  </conditionalFormatting>
  <conditionalFormatting sqref="AH5:AH20">
    <cfRule type="expression" dxfId="25" priority="6" stopIfTrue="1">
      <formula>$H$36=TRUE</formula>
    </cfRule>
  </conditionalFormatting>
  <conditionalFormatting sqref="AE21:AE22">
    <cfRule type="expression" dxfId="24" priority="5" stopIfTrue="1">
      <formula>$H$36=TRUE</formula>
    </cfRule>
  </conditionalFormatting>
  <conditionalFormatting sqref="AH21:AH22">
    <cfRule type="expression" dxfId="23" priority="4" stopIfTrue="1">
      <formula>$H$36=TRUE</formula>
    </cfRule>
  </conditionalFormatting>
  <conditionalFormatting sqref="AH27:AH28">
    <cfRule type="expression" dxfId="22" priority="3" stopIfTrue="1">
      <formula>$H$36=TRUE</formula>
    </cfRule>
  </conditionalFormatting>
  <conditionalFormatting sqref="AH41:AH42">
    <cfRule type="expression" dxfId="21" priority="2" stopIfTrue="1">
      <formula>$H$36=TRUE</formula>
    </cfRule>
  </conditionalFormatting>
  <conditionalFormatting sqref="AE13:AE16">
    <cfRule type="expression" dxfId="20" priority="1" stopIfTrue="1">
      <formula>$H$36=TRUE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&amp;C13/33&amp;R&amp;F</oddFooter>
  </headerFooter>
  <rowBreaks count="1" manualBreakCount="1">
    <brk id="4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20506" r:id="rId29" name="Check Box 26">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20507" r:id="rId30" name="Check Box 27">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20508" r:id="rId31" name="Check Box 28">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20509" r:id="rId32" name="Check Box 29">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20514" r:id="rId37" name="Check Box 34">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20515" r:id="rId38" name="Check Box 35">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20516" r:id="rId39" name="Check Box 36">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20517" r:id="rId40" name="Check Box 37">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20518" r:id="rId41" name="Check Box 38">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20519" r:id="rId42" name="Check Box 39">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20520" r:id="rId43" name="Check Box 40">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28ACD-6CDD-4C81-9C73-0D20FF3C9B39}">
  <sheetPr>
    <tabColor theme="7" tint="0.79998168889431442"/>
    <pageSetUpPr fitToPage="1"/>
  </sheetPr>
  <dimension ref="A1:AS147"/>
  <sheetViews>
    <sheetView view="pageBreakPreview" zoomScale="82" zoomScaleNormal="70" zoomScaleSheetLayoutView="82" workbookViewId="0">
      <selection activeCell="AV9" sqref="AV9"/>
    </sheetView>
  </sheetViews>
  <sheetFormatPr defaultRowHeight="16.5" x14ac:dyDescent="0.4"/>
  <cols>
    <col min="1" max="45" width="4.375" style="32" customWidth="1"/>
    <col min="46" max="16384" width="9" style="3"/>
  </cols>
  <sheetData>
    <row r="1" spans="1:45" ht="18.75" customHeight="1" x14ac:dyDescent="0.4">
      <c r="A1" s="93" t="s">
        <v>1028</v>
      </c>
      <c r="B1" s="10"/>
    </row>
    <row r="2" spans="1:45" ht="18.75" customHeight="1" thickBot="1" x14ac:dyDescent="0.45">
      <c r="A2" s="54" t="s">
        <v>430</v>
      </c>
      <c r="X2" s="149"/>
      <c r="Z2" s="149"/>
    </row>
    <row r="3" spans="1:45" ht="18.75" customHeight="1" x14ac:dyDescent="0.4">
      <c r="A3" s="1631" t="s">
        <v>431</v>
      </c>
      <c r="B3" s="756"/>
      <c r="C3" s="865" t="s">
        <v>432</v>
      </c>
      <c r="D3" s="1675"/>
      <c r="E3" s="866"/>
      <c r="F3" s="808" t="s">
        <v>433</v>
      </c>
      <c r="G3" s="755"/>
      <c r="H3" s="756"/>
      <c r="I3" s="865" t="s">
        <v>434</v>
      </c>
      <c r="J3" s="1675"/>
      <c r="K3" s="866"/>
      <c r="L3" s="865" t="s">
        <v>435</v>
      </c>
      <c r="M3" s="1675"/>
      <c r="N3" s="866"/>
      <c r="O3" s="865" t="s">
        <v>436</v>
      </c>
      <c r="P3" s="1675"/>
      <c r="Q3" s="866"/>
      <c r="R3" s="865" t="s">
        <v>437</v>
      </c>
      <c r="S3" s="1675"/>
      <c r="T3" s="866"/>
      <c r="U3" s="865" t="s">
        <v>438</v>
      </c>
      <c r="V3" s="1675"/>
      <c r="W3" s="866"/>
      <c r="X3" s="808" t="s">
        <v>57</v>
      </c>
      <c r="Y3" s="755"/>
      <c r="Z3" s="755"/>
      <c r="AA3" s="808" t="s">
        <v>439</v>
      </c>
      <c r="AB3" s="755"/>
      <c r="AC3" s="809"/>
      <c r="AD3" s="156"/>
      <c r="AE3" s="156"/>
      <c r="AF3" s="156"/>
      <c r="AG3" s="156"/>
      <c r="AH3" s="156"/>
      <c r="AI3" s="156"/>
      <c r="AJ3" s="156"/>
      <c r="AK3" s="156"/>
      <c r="AL3" s="156"/>
      <c r="AM3" s="156"/>
      <c r="AN3" s="156"/>
      <c r="AO3" s="156"/>
      <c r="AP3" s="156"/>
      <c r="AQ3" s="156"/>
      <c r="AR3" s="156"/>
      <c r="AS3" s="156"/>
    </row>
    <row r="4" spans="1:45" ht="18.75" customHeight="1" x14ac:dyDescent="0.4">
      <c r="A4" s="757"/>
      <c r="B4" s="759"/>
      <c r="C4" s="867"/>
      <c r="D4" s="1676"/>
      <c r="E4" s="868"/>
      <c r="F4" s="864"/>
      <c r="G4" s="758"/>
      <c r="H4" s="759"/>
      <c r="I4" s="867"/>
      <c r="J4" s="1676"/>
      <c r="K4" s="868"/>
      <c r="L4" s="867"/>
      <c r="M4" s="1676"/>
      <c r="N4" s="868"/>
      <c r="O4" s="867"/>
      <c r="P4" s="1676"/>
      <c r="Q4" s="868"/>
      <c r="R4" s="867"/>
      <c r="S4" s="1676"/>
      <c r="T4" s="868"/>
      <c r="U4" s="867"/>
      <c r="V4" s="1676"/>
      <c r="W4" s="868"/>
      <c r="X4" s="864"/>
      <c r="Y4" s="758"/>
      <c r="Z4" s="758"/>
      <c r="AA4" s="864"/>
      <c r="AB4" s="758"/>
      <c r="AC4" s="885"/>
      <c r="AD4" s="156"/>
      <c r="AE4" s="156"/>
      <c r="AF4" s="156"/>
      <c r="AG4" s="156"/>
      <c r="AH4" s="156"/>
      <c r="AI4" s="156"/>
      <c r="AJ4" s="156"/>
      <c r="AK4" s="156"/>
      <c r="AL4" s="156"/>
      <c r="AM4" s="156"/>
      <c r="AN4" s="156"/>
      <c r="AO4" s="156"/>
      <c r="AP4" s="156"/>
      <c r="AQ4" s="156"/>
      <c r="AR4" s="156"/>
      <c r="AS4" s="156"/>
    </row>
    <row r="5" spans="1:45" ht="18.75" customHeight="1" x14ac:dyDescent="0.4">
      <c r="A5" s="903"/>
      <c r="B5" s="786"/>
      <c r="C5" s="869"/>
      <c r="D5" s="842"/>
      <c r="E5" s="843"/>
      <c r="F5" s="785"/>
      <c r="G5" s="782"/>
      <c r="H5" s="786"/>
      <c r="I5" s="869"/>
      <c r="J5" s="842"/>
      <c r="K5" s="843"/>
      <c r="L5" s="869"/>
      <c r="M5" s="842"/>
      <c r="N5" s="843"/>
      <c r="O5" s="869"/>
      <c r="P5" s="842"/>
      <c r="Q5" s="843"/>
      <c r="R5" s="869"/>
      <c r="S5" s="842"/>
      <c r="T5" s="843"/>
      <c r="U5" s="869"/>
      <c r="V5" s="842"/>
      <c r="W5" s="843"/>
      <c r="X5" s="864"/>
      <c r="Y5" s="758"/>
      <c r="Z5" s="758"/>
      <c r="AA5" s="785"/>
      <c r="AB5" s="782"/>
      <c r="AC5" s="784"/>
      <c r="AD5" s="156"/>
      <c r="AE5" s="156"/>
      <c r="AF5" s="156"/>
      <c r="AG5" s="156"/>
      <c r="AH5" s="156"/>
      <c r="AI5" s="156"/>
      <c r="AJ5" s="156"/>
      <c r="AK5" s="156"/>
      <c r="AL5" s="156"/>
      <c r="AM5" s="156"/>
      <c r="AN5" s="156"/>
      <c r="AO5" s="156"/>
      <c r="AP5" s="156"/>
      <c r="AQ5" s="156"/>
      <c r="AR5" s="156"/>
      <c r="AS5" s="156"/>
    </row>
    <row r="6" spans="1:45" ht="18.75" customHeight="1" x14ac:dyDescent="0.4">
      <c r="A6" s="819" t="s">
        <v>440</v>
      </c>
      <c r="B6" s="821"/>
      <c r="C6" s="900"/>
      <c r="D6" s="844"/>
      <c r="E6" s="61" t="s">
        <v>19</v>
      </c>
      <c r="F6" s="900"/>
      <c r="G6" s="844"/>
      <c r="H6" s="61" t="s">
        <v>19</v>
      </c>
      <c r="I6" s="900"/>
      <c r="J6" s="844"/>
      <c r="K6" s="61" t="s">
        <v>19</v>
      </c>
      <c r="L6" s="900"/>
      <c r="M6" s="844"/>
      <c r="N6" s="61" t="s">
        <v>19</v>
      </c>
      <c r="O6" s="900"/>
      <c r="P6" s="844"/>
      <c r="Q6" s="61" t="s">
        <v>19</v>
      </c>
      <c r="R6" s="900"/>
      <c r="S6" s="844"/>
      <c r="T6" s="61" t="s">
        <v>19</v>
      </c>
      <c r="U6" s="900"/>
      <c r="V6" s="844"/>
      <c r="W6" s="61" t="s">
        <v>19</v>
      </c>
      <c r="X6" s="893" t="str">
        <f>IF((SUM(D6+G6+J6+M6+P6+S6+V6)=0),"",SUM(D6+G6+J6+M6+P6+S6+V6))</f>
        <v/>
      </c>
      <c r="Y6" s="820"/>
      <c r="Z6" s="61" t="s">
        <v>19</v>
      </c>
      <c r="AA6" s="844"/>
      <c r="AB6" s="844"/>
      <c r="AC6" s="895" t="s">
        <v>441</v>
      </c>
      <c r="AE6" s="148"/>
      <c r="AH6" s="148"/>
      <c r="AK6" s="148"/>
      <c r="AN6" s="148"/>
      <c r="AQ6" s="148"/>
    </row>
    <row r="7" spans="1:45" ht="18.75" customHeight="1" x14ac:dyDescent="0.4">
      <c r="A7" s="903"/>
      <c r="B7" s="786"/>
      <c r="C7" s="46" t="s">
        <v>102</v>
      </c>
      <c r="D7" s="45"/>
      <c r="E7" s="44" t="s">
        <v>442</v>
      </c>
      <c r="F7" s="46" t="s">
        <v>102</v>
      </c>
      <c r="G7" s="45"/>
      <c r="H7" s="44" t="s">
        <v>442</v>
      </c>
      <c r="I7" s="46" t="s">
        <v>102</v>
      </c>
      <c r="J7" s="45"/>
      <c r="K7" s="44" t="s">
        <v>442</v>
      </c>
      <c r="L7" s="46" t="s">
        <v>102</v>
      </c>
      <c r="M7" s="45"/>
      <c r="N7" s="44" t="s">
        <v>442</v>
      </c>
      <c r="O7" s="46" t="s">
        <v>102</v>
      </c>
      <c r="P7" s="45"/>
      <c r="Q7" s="44" t="s">
        <v>442</v>
      </c>
      <c r="R7" s="46" t="s">
        <v>102</v>
      </c>
      <c r="S7" s="45"/>
      <c r="T7" s="44" t="s">
        <v>442</v>
      </c>
      <c r="U7" s="46" t="s">
        <v>102</v>
      </c>
      <c r="V7" s="45"/>
      <c r="W7" s="44" t="s">
        <v>442</v>
      </c>
      <c r="X7" s="46" t="s">
        <v>102</v>
      </c>
      <c r="Y7" s="326" t="str">
        <f>IF((SUM(D7+G7+J7+M7+P7+S7+V7)=0),"",SUM(D7+G7+J7+M7+P7+S7+V7))</f>
        <v/>
      </c>
      <c r="Z7" s="87" t="s">
        <v>442</v>
      </c>
      <c r="AA7" s="776"/>
      <c r="AB7" s="776"/>
      <c r="AC7" s="784"/>
      <c r="AE7" s="148"/>
      <c r="AH7" s="148"/>
      <c r="AK7" s="148"/>
      <c r="AN7" s="148"/>
      <c r="AQ7" s="148"/>
    </row>
    <row r="8" spans="1:45" ht="18.75" customHeight="1" x14ac:dyDescent="0.4">
      <c r="A8" s="819" t="s">
        <v>443</v>
      </c>
      <c r="B8" s="821"/>
      <c r="C8" s="900"/>
      <c r="D8" s="844"/>
      <c r="E8" s="61" t="s">
        <v>19</v>
      </c>
      <c r="F8" s="900"/>
      <c r="G8" s="844"/>
      <c r="H8" s="61" t="s">
        <v>19</v>
      </c>
      <c r="I8" s="900"/>
      <c r="J8" s="844"/>
      <c r="K8" s="61" t="s">
        <v>19</v>
      </c>
      <c r="L8" s="900"/>
      <c r="M8" s="844"/>
      <c r="N8" s="61" t="s">
        <v>19</v>
      </c>
      <c r="O8" s="900"/>
      <c r="P8" s="844"/>
      <c r="Q8" s="61" t="s">
        <v>19</v>
      </c>
      <c r="R8" s="900"/>
      <c r="S8" s="844"/>
      <c r="T8" s="61" t="s">
        <v>19</v>
      </c>
      <c r="U8" s="900"/>
      <c r="V8" s="844"/>
      <c r="W8" s="61" t="s">
        <v>19</v>
      </c>
      <c r="X8" s="893" t="str">
        <f>IF((SUM(D8+G8+J8+M8+P8+S8+V8)=0),"",SUM(D8+G8+J8+M8+P8+S8+V8))</f>
        <v/>
      </c>
      <c r="Y8" s="820"/>
      <c r="Z8" s="56" t="s">
        <v>19</v>
      </c>
      <c r="AA8" s="900"/>
      <c r="AB8" s="844"/>
      <c r="AC8" s="895" t="s">
        <v>441</v>
      </c>
      <c r="AE8" s="148"/>
      <c r="AH8" s="148"/>
      <c r="AK8" s="148"/>
      <c r="AN8" s="148"/>
      <c r="AQ8" s="148"/>
    </row>
    <row r="9" spans="1:45" ht="18.75" customHeight="1" thickBot="1" x14ac:dyDescent="0.45">
      <c r="A9" s="822"/>
      <c r="B9" s="824"/>
      <c r="C9" s="90" t="s">
        <v>102</v>
      </c>
      <c r="D9" s="52"/>
      <c r="E9" s="65" t="s">
        <v>442</v>
      </c>
      <c r="F9" s="90" t="s">
        <v>102</v>
      </c>
      <c r="G9" s="52"/>
      <c r="H9" s="65" t="s">
        <v>442</v>
      </c>
      <c r="I9" s="90" t="s">
        <v>102</v>
      </c>
      <c r="J9" s="52"/>
      <c r="K9" s="65" t="s">
        <v>442</v>
      </c>
      <c r="L9" s="90" t="s">
        <v>102</v>
      </c>
      <c r="M9" s="52"/>
      <c r="N9" s="65" t="s">
        <v>442</v>
      </c>
      <c r="O9" s="90" t="s">
        <v>102</v>
      </c>
      <c r="P9" s="52"/>
      <c r="Q9" s="65" t="s">
        <v>442</v>
      </c>
      <c r="R9" s="90" t="s">
        <v>102</v>
      </c>
      <c r="S9" s="52"/>
      <c r="T9" s="65" t="s">
        <v>442</v>
      </c>
      <c r="U9" s="90" t="s">
        <v>102</v>
      </c>
      <c r="V9" s="52"/>
      <c r="W9" s="65" t="s">
        <v>442</v>
      </c>
      <c r="X9" s="90" t="s">
        <v>102</v>
      </c>
      <c r="Y9" s="327" t="str">
        <f>IF((SUM(D9+G9+J9+M9+P9+S9+V9)=0),"",SUM(D9+G9+J9+M9+P9+S9+V9))</f>
        <v/>
      </c>
      <c r="Z9" s="65" t="s">
        <v>442</v>
      </c>
      <c r="AA9" s="927"/>
      <c r="AB9" s="846"/>
      <c r="AC9" s="1643"/>
      <c r="AE9" s="148"/>
      <c r="AH9" s="148"/>
      <c r="AK9" s="148"/>
      <c r="AN9" s="148"/>
      <c r="AQ9" s="148"/>
    </row>
    <row r="10" spans="1:45" ht="18.75" customHeight="1" x14ac:dyDescent="0.4">
      <c r="A10" s="92" t="s">
        <v>97</v>
      </c>
      <c r="B10" s="54" t="s">
        <v>461</v>
      </c>
      <c r="X10" s="149"/>
    </row>
    <row r="11" spans="1:45" ht="18.75" customHeight="1" x14ac:dyDescent="0.4">
      <c r="X11" s="149"/>
    </row>
    <row r="12" spans="1:45" ht="18.75" customHeight="1" thickBot="1" x14ac:dyDescent="0.45">
      <c r="A12" s="54" t="s">
        <v>444</v>
      </c>
    </row>
    <row r="13" spans="1:45" ht="18.75" customHeight="1" x14ac:dyDescent="0.4">
      <c r="A13" s="1679"/>
      <c r="B13" s="1680"/>
      <c r="C13" s="736" t="s">
        <v>445</v>
      </c>
      <c r="D13" s="736"/>
      <c r="E13" s="736"/>
      <c r="F13" s="736"/>
      <c r="G13" s="736"/>
      <c r="H13" s="736"/>
      <c r="I13" s="736" t="s">
        <v>446</v>
      </c>
      <c r="J13" s="736"/>
      <c r="K13" s="736"/>
      <c r="L13" s="736"/>
      <c r="M13" s="736"/>
      <c r="N13" s="736"/>
      <c r="O13" s="736" t="s">
        <v>447</v>
      </c>
      <c r="P13" s="736"/>
      <c r="Q13" s="736"/>
      <c r="R13" s="736"/>
      <c r="S13" s="736"/>
      <c r="T13" s="736"/>
      <c r="U13" s="736" t="s">
        <v>448</v>
      </c>
      <c r="V13" s="736"/>
      <c r="W13" s="736"/>
      <c r="X13" s="736"/>
      <c r="Y13" s="736"/>
      <c r="Z13" s="736"/>
      <c r="AA13" s="736" t="s">
        <v>449</v>
      </c>
      <c r="AB13" s="736"/>
      <c r="AC13" s="736"/>
      <c r="AD13" s="736"/>
      <c r="AE13" s="736"/>
      <c r="AF13" s="736"/>
      <c r="AG13" s="736" t="s">
        <v>450</v>
      </c>
      <c r="AH13" s="736"/>
      <c r="AI13" s="736"/>
      <c r="AJ13" s="736"/>
      <c r="AK13" s="736"/>
      <c r="AL13" s="736"/>
      <c r="AM13" s="736" t="s">
        <v>57</v>
      </c>
      <c r="AN13" s="736"/>
      <c r="AO13" s="736"/>
      <c r="AP13" s="736"/>
      <c r="AQ13" s="736"/>
      <c r="AR13" s="920"/>
    </row>
    <row r="14" spans="1:45" ht="18.75" customHeight="1" x14ac:dyDescent="0.4">
      <c r="A14" s="1681"/>
      <c r="B14" s="1682"/>
      <c r="C14" s="904" t="s">
        <v>451</v>
      </c>
      <c r="D14" s="904"/>
      <c r="E14" s="904"/>
      <c r="F14" s="747" t="s">
        <v>452</v>
      </c>
      <c r="G14" s="747"/>
      <c r="H14" s="747"/>
      <c r="I14" s="747" t="s">
        <v>451</v>
      </c>
      <c r="J14" s="747"/>
      <c r="K14" s="747"/>
      <c r="L14" s="747" t="s">
        <v>452</v>
      </c>
      <c r="M14" s="747"/>
      <c r="N14" s="747"/>
      <c r="O14" s="747" t="s">
        <v>451</v>
      </c>
      <c r="P14" s="747"/>
      <c r="Q14" s="747"/>
      <c r="R14" s="747" t="s">
        <v>452</v>
      </c>
      <c r="S14" s="747"/>
      <c r="T14" s="747"/>
      <c r="U14" s="747" t="s">
        <v>451</v>
      </c>
      <c r="V14" s="747"/>
      <c r="W14" s="747"/>
      <c r="X14" s="747" t="s">
        <v>452</v>
      </c>
      <c r="Y14" s="747"/>
      <c r="Z14" s="747"/>
      <c r="AA14" s="747" t="s">
        <v>440</v>
      </c>
      <c r="AB14" s="747"/>
      <c r="AC14" s="747"/>
      <c r="AD14" s="747" t="s">
        <v>452</v>
      </c>
      <c r="AE14" s="747"/>
      <c r="AF14" s="747"/>
      <c r="AG14" s="747" t="s">
        <v>440</v>
      </c>
      <c r="AH14" s="747"/>
      <c r="AI14" s="747"/>
      <c r="AJ14" s="747" t="s">
        <v>452</v>
      </c>
      <c r="AK14" s="747"/>
      <c r="AL14" s="747"/>
      <c r="AM14" s="904" t="s">
        <v>440</v>
      </c>
      <c r="AN14" s="904"/>
      <c r="AO14" s="904"/>
      <c r="AP14" s="747" t="s">
        <v>452</v>
      </c>
      <c r="AQ14" s="747"/>
      <c r="AR14" s="921"/>
    </row>
    <row r="15" spans="1:45" ht="18.75" customHeight="1" x14ac:dyDescent="0.4">
      <c r="A15" s="746" t="s">
        <v>462</v>
      </c>
      <c r="B15" s="747"/>
      <c r="C15" s="889"/>
      <c r="D15" s="934"/>
      <c r="E15" s="1677" t="s">
        <v>19</v>
      </c>
      <c r="F15" s="889"/>
      <c r="G15" s="934"/>
      <c r="H15" s="1677" t="s">
        <v>19</v>
      </c>
      <c r="I15" s="889"/>
      <c r="J15" s="934"/>
      <c r="K15" s="1677" t="s">
        <v>19</v>
      </c>
      <c r="L15" s="889"/>
      <c r="M15" s="934"/>
      <c r="N15" s="1677" t="s">
        <v>19</v>
      </c>
      <c r="O15" s="889"/>
      <c r="P15" s="934"/>
      <c r="Q15" s="1677" t="s">
        <v>19</v>
      </c>
      <c r="R15" s="889"/>
      <c r="S15" s="934"/>
      <c r="T15" s="1677" t="s">
        <v>19</v>
      </c>
      <c r="U15" s="889"/>
      <c r="V15" s="934"/>
      <c r="W15" s="1677" t="s">
        <v>19</v>
      </c>
      <c r="X15" s="889"/>
      <c r="Y15" s="934"/>
      <c r="Z15" s="1677" t="s">
        <v>19</v>
      </c>
      <c r="AA15" s="889"/>
      <c r="AB15" s="934"/>
      <c r="AC15" s="1677" t="s">
        <v>19</v>
      </c>
      <c r="AD15" s="889"/>
      <c r="AE15" s="934"/>
      <c r="AF15" s="1677" t="s">
        <v>19</v>
      </c>
      <c r="AG15" s="889"/>
      <c r="AH15" s="934"/>
      <c r="AI15" s="1677" t="s">
        <v>19</v>
      </c>
      <c r="AJ15" s="889"/>
      <c r="AK15" s="934"/>
      <c r="AL15" s="1683" t="s">
        <v>19</v>
      </c>
      <c r="AM15" s="893" t="str">
        <f>IF(SUM(C15,I15,O15,U15,AA15,AG15)=0,"",SUM(C15,I15,O15,U15,AA15,AG15))</f>
        <v/>
      </c>
      <c r="AN15" s="820"/>
      <c r="AO15" s="821" t="s">
        <v>19</v>
      </c>
      <c r="AP15" s="893" t="str">
        <f>IF(SUM(F15,L15,R15,X15,AD15,AJ15)=0,"",SUM(F15,L15,R15,X15,AD15,AJ15))</f>
        <v/>
      </c>
      <c r="AQ15" s="820"/>
      <c r="AR15" s="895" t="s">
        <v>19</v>
      </c>
    </row>
    <row r="16" spans="1:45" ht="18.75" customHeight="1" x14ac:dyDescent="0.4">
      <c r="A16" s="746"/>
      <c r="B16" s="747"/>
      <c r="C16" s="805"/>
      <c r="D16" s="783"/>
      <c r="E16" s="1678"/>
      <c r="F16" s="805"/>
      <c r="G16" s="783"/>
      <c r="H16" s="1678"/>
      <c r="I16" s="805"/>
      <c r="J16" s="783"/>
      <c r="K16" s="1678"/>
      <c r="L16" s="805"/>
      <c r="M16" s="783"/>
      <c r="N16" s="1678"/>
      <c r="O16" s="805"/>
      <c r="P16" s="783"/>
      <c r="Q16" s="1678"/>
      <c r="R16" s="805"/>
      <c r="S16" s="783"/>
      <c r="T16" s="1678"/>
      <c r="U16" s="805"/>
      <c r="V16" s="783"/>
      <c r="W16" s="1678"/>
      <c r="X16" s="805"/>
      <c r="Y16" s="783"/>
      <c r="Z16" s="1678"/>
      <c r="AA16" s="805"/>
      <c r="AB16" s="783"/>
      <c r="AC16" s="1678"/>
      <c r="AD16" s="805"/>
      <c r="AE16" s="783"/>
      <c r="AF16" s="1678"/>
      <c r="AG16" s="805"/>
      <c r="AH16" s="783"/>
      <c r="AI16" s="1678"/>
      <c r="AJ16" s="805"/>
      <c r="AK16" s="783"/>
      <c r="AL16" s="1684"/>
      <c r="AM16" s="785"/>
      <c r="AN16" s="782"/>
      <c r="AO16" s="786"/>
      <c r="AP16" s="785"/>
      <c r="AQ16" s="782"/>
      <c r="AR16" s="784"/>
    </row>
    <row r="17" spans="1:44" ht="18.75" customHeight="1" x14ac:dyDescent="0.4">
      <c r="A17" s="746" t="s">
        <v>463</v>
      </c>
      <c r="B17" s="747"/>
      <c r="C17" s="889"/>
      <c r="D17" s="934"/>
      <c r="E17" s="1677" t="s">
        <v>19</v>
      </c>
      <c r="F17" s="889"/>
      <c r="G17" s="934"/>
      <c r="H17" s="1677" t="s">
        <v>19</v>
      </c>
      <c r="I17" s="889"/>
      <c r="J17" s="934"/>
      <c r="K17" s="1677" t="s">
        <v>19</v>
      </c>
      <c r="L17" s="889"/>
      <c r="M17" s="934"/>
      <c r="N17" s="1677" t="s">
        <v>19</v>
      </c>
      <c r="O17" s="889"/>
      <c r="P17" s="934"/>
      <c r="Q17" s="1677" t="s">
        <v>19</v>
      </c>
      <c r="R17" s="889"/>
      <c r="S17" s="934"/>
      <c r="T17" s="1677" t="s">
        <v>19</v>
      </c>
      <c r="U17" s="889"/>
      <c r="V17" s="934"/>
      <c r="W17" s="1677" t="s">
        <v>19</v>
      </c>
      <c r="X17" s="889"/>
      <c r="Y17" s="934"/>
      <c r="Z17" s="1677" t="s">
        <v>19</v>
      </c>
      <c r="AA17" s="889"/>
      <c r="AB17" s="934"/>
      <c r="AC17" s="1677" t="s">
        <v>19</v>
      </c>
      <c r="AD17" s="889"/>
      <c r="AE17" s="934"/>
      <c r="AF17" s="1677" t="s">
        <v>19</v>
      </c>
      <c r="AG17" s="889"/>
      <c r="AH17" s="934"/>
      <c r="AI17" s="1677" t="s">
        <v>19</v>
      </c>
      <c r="AJ17" s="889"/>
      <c r="AK17" s="934"/>
      <c r="AL17" s="1677" t="s">
        <v>19</v>
      </c>
      <c r="AM17" s="893" t="str">
        <f>IF(SUM(C17,I17,O17,U17,AA17,AG17)=0,"",SUM(C17,I17,O17,U17,AA17,AG17))</f>
        <v/>
      </c>
      <c r="AN17" s="820"/>
      <c r="AO17" s="821" t="s">
        <v>19</v>
      </c>
      <c r="AP17" s="893" t="str">
        <f>IF(SUM(F17,L17,R17,X17,AD17,AJ17)=0,"",SUM(F17,L17,R17,X17,AD17,AJ17))</f>
        <v/>
      </c>
      <c r="AQ17" s="820"/>
      <c r="AR17" s="895" t="s">
        <v>19</v>
      </c>
    </row>
    <row r="18" spans="1:44" ht="18.75" customHeight="1" x14ac:dyDescent="0.4">
      <c r="A18" s="746"/>
      <c r="B18" s="747"/>
      <c r="C18" s="805"/>
      <c r="D18" s="783"/>
      <c r="E18" s="1678"/>
      <c r="F18" s="805"/>
      <c r="G18" s="783"/>
      <c r="H18" s="1678"/>
      <c r="I18" s="805"/>
      <c r="J18" s="783"/>
      <c r="K18" s="1678"/>
      <c r="L18" s="805"/>
      <c r="M18" s="783"/>
      <c r="N18" s="1678"/>
      <c r="O18" s="805"/>
      <c r="P18" s="783"/>
      <c r="Q18" s="1678"/>
      <c r="R18" s="805"/>
      <c r="S18" s="783"/>
      <c r="T18" s="1678"/>
      <c r="U18" s="805"/>
      <c r="V18" s="783"/>
      <c r="W18" s="1678"/>
      <c r="X18" s="805"/>
      <c r="Y18" s="783"/>
      <c r="Z18" s="1678"/>
      <c r="AA18" s="805"/>
      <c r="AB18" s="783"/>
      <c r="AC18" s="1678"/>
      <c r="AD18" s="805"/>
      <c r="AE18" s="783"/>
      <c r="AF18" s="1678"/>
      <c r="AG18" s="805"/>
      <c r="AH18" s="783"/>
      <c r="AI18" s="1678"/>
      <c r="AJ18" s="805"/>
      <c r="AK18" s="783"/>
      <c r="AL18" s="1678"/>
      <c r="AM18" s="785"/>
      <c r="AN18" s="782"/>
      <c r="AO18" s="786"/>
      <c r="AP18" s="785"/>
      <c r="AQ18" s="782"/>
      <c r="AR18" s="784"/>
    </row>
    <row r="19" spans="1:44" ht="18.75" customHeight="1" x14ac:dyDescent="0.4">
      <c r="A19" s="746" t="s">
        <v>464</v>
      </c>
      <c r="B19" s="747"/>
      <c r="C19" s="889"/>
      <c r="D19" s="934"/>
      <c r="E19" s="1677" t="s">
        <v>19</v>
      </c>
      <c r="F19" s="889"/>
      <c r="G19" s="934"/>
      <c r="H19" s="1677" t="s">
        <v>19</v>
      </c>
      <c r="I19" s="889"/>
      <c r="J19" s="934"/>
      <c r="K19" s="1677" t="s">
        <v>19</v>
      </c>
      <c r="L19" s="889"/>
      <c r="M19" s="934"/>
      <c r="N19" s="1677" t="s">
        <v>19</v>
      </c>
      <c r="O19" s="889"/>
      <c r="P19" s="934"/>
      <c r="Q19" s="1677" t="s">
        <v>19</v>
      </c>
      <c r="R19" s="889"/>
      <c r="S19" s="934"/>
      <c r="T19" s="1677" t="s">
        <v>19</v>
      </c>
      <c r="U19" s="889"/>
      <c r="V19" s="934"/>
      <c r="W19" s="1677" t="s">
        <v>19</v>
      </c>
      <c r="X19" s="889"/>
      <c r="Y19" s="934"/>
      <c r="Z19" s="1677" t="s">
        <v>19</v>
      </c>
      <c r="AA19" s="889"/>
      <c r="AB19" s="934"/>
      <c r="AC19" s="1677" t="s">
        <v>19</v>
      </c>
      <c r="AD19" s="889"/>
      <c r="AE19" s="934"/>
      <c r="AF19" s="1677" t="s">
        <v>19</v>
      </c>
      <c r="AG19" s="889"/>
      <c r="AH19" s="934"/>
      <c r="AI19" s="1677" t="s">
        <v>19</v>
      </c>
      <c r="AJ19" s="889"/>
      <c r="AK19" s="934"/>
      <c r="AL19" s="1677" t="s">
        <v>19</v>
      </c>
      <c r="AM19" s="893" t="str">
        <f>IF(SUM(C19,I19,O19,U19,AA19,AG19)=0,"",SUM(C19,I19,O19,U19,AA19,AG19))</f>
        <v/>
      </c>
      <c r="AN19" s="820"/>
      <c r="AO19" s="821" t="s">
        <v>19</v>
      </c>
      <c r="AP19" s="893" t="str">
        <f>IF(SUM(F19,L19,R19,X19,AD19,AJ19)=0,"",SUM(F19,L19,R19,X19,AD19,AJ19))</f>
        <v/>
      </c>
      <c r="AQ19" s="820"/>
      <c r="AR19" s="895" t="s">
        <v>19</v>
      </c>
    </row>
    <row r="20" spans="1:44" ht="18.75" customHeight="1" x14ac:dyDescent="0.4">
      <c r="A20" s="746"/>
      <c r="B20" s="747"/>
      <c r="C20" s="805"/>
      <c r="D20" s="783"/>
      <c r="E20" s="1678"/>
      <c r="F20" s="805"/>
      <c r="G20" s="783"/>
      <c r="H20" s="1678"/>
      <c r="I20" s="805"/>
      <c r="J20" s="783"/>
      <c r="K20" s="1678"/>
      <c r="L20" s="805"/>
      <c r="M20" s="783"/>
      <c r="N20" s="1678"/>
      <c r="O20" s="805"/>
      <c r="P20" s="783"/>
      <c r="Q20" s="1678"/>
      <c r="R20" s="805"/>
      <c r="S20" s="783"/>
      <c r="T20" s="1678"/>
      <c r="U20" s="805"/>
      <c r="V20" s="783"/>
      <c r="W20" s="1678"/>
      <c r="X20" s="805"/>
      <c r="Y20" s="783"/>
      <c r="Z20" s="1678"/>
      <c r="AA20" s="805"/>
      <c r="AB20" s="783"/>
      <c r="AC20" s="1678"/>
      <c r="AD20" s="805"/>
      <c r="AE20" s="783"/>
      <c r="AF20" s="1678"/>
      <c r="AG20" s="805"/>
      <c r="AH20" s="783"/>
      <c r="AI20" s="1678"/>
      <c r="AJ20" s="805"/>
      <c r="AK20" s="783"/>
      <c r="AL20" s="1678"/>
      <c r="AM20" s="785"/>
      <c r="AN20" s="782"/>
      <c r="AO20" s="786"/>
      <c r="AP20" s="785"/>
      <c r="AQ20" s="782"/>
      <c r="AR20" s="784"/>
    </row>
    <row r="21" spans="1:44" ht="18.75" customHeight="1" x14ac:dyDescent="0.4">
      <c r="A21" s="746" t="s">
        <v>465</v>
      </c>
      <c r="B21" s="747"/>
      <c r="C21" s="889"/>
      <c r="D21" s="934"/>
      <c r="E21" s="1677" t="s">
        <v>19</v>
      </c>
      <c r="F21" s="889"/>
      <c r="G21" s="934"/>
      <c r="H21" s="1677" t="s">
        <v>19</v>
      </c>
      <c r="I21" s="889"/>
      <c r="J21" s="934"/>
      <c r="K21" s="1677" t="s">
        <v>19</v>
      </c>
      <c r="L21" s="889"/>
      <c r="M21" s="934"/>
      <c r="N21" s="1677" t="s">
        <v>19</v>
      </c>
      <c r="O21" s="889"/>
      <c r="P21" s="934"/>
      <c r="Q21" s="1677" t="s">
        <v>19</v>
      </c>
      <c r="R21" s="889"/>
      <c r="S21" s="934"/>
      <c r="T21" s="1677" t="s">
        <v>19</v>
      </c>
      <c r="U21" s="889"/>
      <c r="V21" s="934"/>
      <c r="W21" s="1677" t="s">
        <v>19</v>
      </c>
      <c r="X21" s="889"/>
      <c r="Y21" s="934"/>
      <c r="Z21" s="1677" t="s">
        <v>19</v>
      </c>
      <c r="AA21" s="889"/>
      <c r="AB21" s="934"/>
      <c r="AC21" s="1677" t="s">
        <v>19</v>
      </c>
      <c r="AD21" s="889"/>
      <c r="AE21" s="934"/>
      <c r="AF21" s="1677" t="s">
        <v>19</v>
      </c>
      <c r="AG21" s="889"/>
      <c r="AH21" s="934"/>
      <c r="AI21" s="1677" t="s">
        <v>19</v>
      </c>
      <c r="AJ21" s="889"/>
      <c r="AK21" s="934"/>
      <c r="AL21" s="1677" t="s">
        <v>19</v>
      </c>
      <c r="AM21" s="893" t="str">
        <f>IF(SUM(C21,I21,O21,U21,AA21,AG21)=0,"",SUM(C21,I21,O21,U21,AA21,AG21))</f>
        <v/>
      </c>
      <c r="AN21" s="820"/>
      <c r="AO21" s="821" t="s">
        <v>19</v>
      </c>
      <c r="AP21" s="893" t="str">
        <f>IF(SUM(F21,L21,R21,X21,AD21,AJ21)=0,"",SUM(F21,L21,R21,X21,AD21,AJ21))</f>
        <v/>
      </c>
      <c r="AQ21" s="820"/>
      <c r="AR21" s="895" t="s">
        <v>19</v>
      </c>
    </row>
    <row r="22" spans="1:44" ht="18.75" customHeight="1" x14ac:dyDescent="0.4">
      <c r="A22" s="746"/>
      <c r="B22" s="747"/>
      <c r="C22" s="805"/>
      <c r="D22" s="783"/>
      <c r="E22" s="1678"/>
      <c r="F22" s="805"/>
      <c r="G22" s="783"/>
      <c r="H22" s="1678"/>
      <c r="I22" s="805"/>
      <c r="J22" s="783"/>
      <c r="K22" s="1678"/>
      <c r="L22" s="805"/>
      <c r="M22" s="783"/>
      <c r="N22" s="1678"/>
      <c r="O22" s="805"/>
      <c r="P22" s="783"/>
      <c r="Q22" s="1678"/>
      <c r="R22" s="805"/>
      <c r="S22" s="783"/>
      <c r="T22" s="1678"/>
      <c r="U22" s="805"/>
      <c r="V22" s="783"/>
      <c r="W22" s="1678"/>
      <c r="X22" s="805"/>
      <c r="Y22" s="783"/>
      <c r="Z22" s="1678"/>
      <c r="AA22" s="805"/>
      <c r="AB22" s="783"/>
      <c r="AC22" s="1678"/>
      <c r="AD22" s="805"/>
      <c r="AE22" s="783"/>
      <c r="AF22" s="1678"/>
      <c r="AG22" s="805"/>
      <c r="AH22" s="783"/>
      <c r="AI22" s="1678"/>
      <c r="AJ22" s="805"/>
      <c r="AK22" s="783"/>
      <c r="AL22" s="1678"/>
      <c r="AM22" s="785"/>
      <c r="AN22" s="782"/>
      <c r="AO22" s="786"/>
      <c r="AP22" s="785"/>
      <c r="AQ22" s="782"/>
      <c r="AR22" s="784"/>
    </row>
    <row r="23" spans="1:44" ht="18.75" customHeight="1" x14ac:dyDescent="0.4">
      <c r="A23" s="746" t="s">
        <v>466</v>
      </c>
      <c r="B23" s="747"/>
      <c r="C23" s="889"/>
      <c r="D23" s="934"/>
      <c r="E23" s="1677" t="s">
        <v>19</v>
      </c>
      <c r="F23" s="889"/>
      <c r="G23" s="934"/>
      <c r="H23" s="1677" t="s">
        <v>19</v>
      </c>
      <c r="I23" s="889"/>
      <c r="J23" s="934"/>
      <c r="K23" s="1677" t="s">
        <v>19</v>
      </c>
      <c r="L23" s="889"/>
      <c r="M23" s="934"/>
      <c r="N23" s="1677" t="s">
        <v>19</v>
      </c>
      <c r="O23" s="889"/>
      <c r="P23" s="934"/>
      <c r="Q23" s="1677" t="s">
        <v>19</v>
      </c>
      <c r="R23" s="889"/>
      <c r="S23" s="934"/>
      <c r="T23" s="1677" t="s">
        <v>19</v>
      </c>
      <c r="U23" s="889"/>
      <c r="V23" s="934"/>
      <c r="W23" s="1677" t="s">
        <v>19</v>
      </c>
      <c r="X23" s="889"/>
      <c r="Y23" s="934"/>
      <c r="Z23" s="1677" t="s">
        <v>19</v>
      </c>
      <c r="AA23" s="889"/>
      <c r="AB23" s="934"/>
      <c r="AC23" s="1677" t="s">
        <v>19</v>
      </c>
      <c r="AD23" s="889"/>
      <c r="AE23" s="934"/>
      <c r="AF23" s="1677" t="s">
        <v>19</v>
      </c>
      <c r="AG23" s="889"/>
      <c r="AH23" s="934"/>
      <c r="AI23" s="1677" t="s">
        <v>19</v>
      </c>
      <c r="AJ23" s="889"/>
      <c r="AK23" s="934"/>
      <c r="AL23" s="1677" t="s">
        <v>19</v>
      </c>
      <c r="AM23" s="893" t="str">
        <f>IF(SUM(C23,I23,O23,U23,AA23,AG23)=0,"",SUM(C23,I23,O23,U23,AA23,AG23))</f>
        <v/>
      </c>
      <c r="AN23" s="820"/>
      <c r="AO23" s="821" t="s">
        <v>19</v>
      </c>
      <c r="AP23" s="893" t="str">
        <f>IF(SUM(F23,L23,R23,X23,AD23,AJ23)=0,"",SUM(F23,L23,R23,X23,AD23,AJ23))</f>
        <v/>
      </c>
      <c r="AQ23" s="820"/>
      <c r="AR23" s="895" t="s">
        <v>19</v>
      </c>
    </row>
    <row r="24" spans="1:44" ht="18.75" customHeight="1" x14ac:dyDescent="0.4">
      <c r="A24" s="746"/>
      <c r="B24" s="747"/>
      <c r="C24" s="805"/>
      <c r="D24" s="783"/>
      <c r="E24" s="1678"/>
      <c r="F24" s="805"/>
      <c r="G24" s="783"/>
      <c r="H24" s="1678"/>
      <c r="I24" s="805"/>
      <c r="J24" s="783"/>
      <c r="K24" s="1678"/>
      <c r="L24" s="805"/>
      <c r="M24" s="783"/>
      <c r="N24" s="1678"/>
      <c r="O24" s="805"/>
      <c r="P24" s="783"/>
      <c r="Q24" s="1678"/>
      <c r="R24" s="805"/>
      <c r="S24" s="783"/>
      <c r="T24" s="1678"/>
      <c r="U24" s="805"/>
      <c r="V24" s="783"/>
      <c r="W24" s="1678"/>
      <c r="X24" s="805"/>
      <c r="Y24" s="783"/>
      <c r="Z24" s="1678"/>
      <c r="AA24" s="805"/>
      <c r="AB24" s="783"/>
      <c r="AC24" s="1678"/>
      <c r="AD24" s="805"/>
      <c r="AE24" s="783"/>
      <c r="AF24" s="1678"/>
      <c r="AG24" s="805"/>
      <c r="AH24" s="783"/>
      <c r="AI24" s="1678"/>
      <c r="AJ24" s="805"/>
      <c r="AK24" s="783"/>
      <c r="AL24" s="1678"/>
      <c r="AM24" s="785"/>
      <c r="AN24" s="782"/>
      <c r="AO24" s="786"/>
      <c r="AP24" s="785"/>
      <c r="AQ24" s="782"/>
      <c r="AR24" s="784"/>
    </row>
    <row r="25" spans="1:44" ht="18.75" customHeight="1" x14ac:dyDescent="0.4">
      <c r="A25" s="746" t="s">
        <v>467</v>
      </c>
      <c r="B25" s="747"/>
      <c r="C25" s="889"/>
      <c r="D25" s="934"/>
      <c r="E25" s="1677" t="s">
        <v>19</v>
      </c>
      <c r="F25" s="889"/>
      <c r="G25" s="934"/>
      <c r="H25" s="1677" t="s">
        <v>19</v>
      </c>
      <c r="I25" s="889"/>
      <c r="J25" s="934"/>
      <c r="K25" s="1677" t="s">
        <v>19</v>
      </c>
      <c r="L25" s="889"/>
      <c r="M25" s="934"/>
      <c r="N25" s="1677" t="s">
        <v>19</v>
      </c>
      <c r="O25" s="889"/>
      <c r="P25" s="934"/>
      <c r="Q25" s="1677" t="s">
        <v>19</v>
      </c>
      <c r="R25" s="889"/>
      <c r="S25" s="934"/>
      <c r="T25" s="1677" t="s">
        <v>19</v>
      </c>
      <c r="U25" s="889"/>
      <c r="V25" s="934"/>
      <c r="W25" s="1677" t="s">
        <v>19</v>
      </c>
      <c r="X25" s="889"/>
      <c r="Y25" s="934"/>
      <c r="Z25" s="1677" t="s">
        <v>19</v>
      </c>
      <c r="AA25" s="889"/>
      <c r="AB25" s="934"/>
      <c r="AC25" s="1677" t="s">
        <v>19</v>
      </c>
      <c r="AD25" s="889"/>
      <c r="AE25" s="934"/>
      <c r="AF25" s="1677" t="s">
        <v>19</v>
      </c>
      <c r="AG25" s="889"/>
      <c r="AH25" s="934"/>
      <c r="AI25" s="1677" t="s">
        <v>19</v>
      </c>
      <c r="AJ25" s="889"/>
      <c r="AK25" s="934"/>
      <c r="AL25" s="1677" t="s">
        <v>19</v>
      </c>
      <c r="AM25" s="893" t="str">
        <f>IF(SUM(C25,I25,O25,U25,AA25,AG25)=0,"",SUM(C25,I25,O25,U25,AA25,AG25))</f>
        <v/>
      </c>
      <c r="AN25" s="820"/>
      <c r="AO25" s="821" t="s">
        <v>19</v>
      </c>
      <c r="AP25" s="893" t="str">
        <f>IF(SUM(F25,L25,R25,X25,AD25,AJ25)=0,"",SUM(F25,L25,R25,X25,AD25,AJ25))</f>
        <v/>
      </c>
      <c r="AQ25" s="820"/>
      <c r="AR25" s="895" t="s">
        <v>19</v>
      </c>
    </row>
    <row r="26" spans="1:44" ht="18.75" customHeight="1" x14ac:dyDescent="0.4">
      <c r="A26" s="746"/>
      <c r="B26" s="747"/>
      <c r="C26" s="805"/>
      <c r="D26" s="783"/>
      <c r="E26" s="1678"/>
      <c r="F26" s="805"/>
      <c r="G26" s="783"/>
      <c r="H26" s="1678"/>
      <c r="I26" s="805"/>
      <c r="J26" s="783"/>
      <c r="K26" s="1678"/>
      <c r="L26" s="805"/>
      <c r="M26" s="783"/>
      <c r="N26" s="1678"/>
      <c r="O26" s="805"/>
      <c r="P26" s="783"/>
      <c r="Q26" s="1678"/>
      <c r="R26" s="805"/>
      <c r="S26" s="783"/>
      <c r="T26" s="1678"/>
      <c r="U26" s="805"/>
      <c r="V26" s="783"/>
      <c r="W26" s="1678"/>
      <c r="X26" s="805"/>
      <c r="Y26" s="783"/>
      <c r="Z26" s="1678"/>
      <c r="AA26" s="805"/>
      <c r="AB26" s="783"/>
      <c r="AC26" s="1678"/>
      <c r="AD26" s="805"/>
      <c r="AE26" s="783"/>
      <c r="AF26" s="1678"/>
      <c r="AG26" s="805"/>
      <c r="AH26" s="783"/>
      <c r="AI26" s="1678"/>
      <c r="AJ26" s="805"/>
      <c r="AK26" s="783"/>
      <c r="AL26" s="1678"/>
      <c r="AM26" s="785"/>
      <c r="AN26" s="782"/>
      <c r="AO26" s="786"/>
      <c r="AP26" s="785"/>
      <c r="AQ26" s="782"/>
      <c r="AR26" s="784"/>
    </row>
    <row r="27" spans="1:44" ht="18.75" customHeight="1" x14ac:dyDescent="0.4">
      <c r="A27" s="746" t="s">
        <v>449</v>
      </c>
      <c r="B27" s="747"/>
      <c r="C27" s="889"/>
      <c r="D27" s="934"/>
      <c r="E27" s="1677" t="s">
        <v>19</v>
      </c>
      <c r="F27" s="889"/>
      <c r="G27" s="934"/>
      <c r="H27" s="1677" t="s">
        <v>19</v>
      </c>
      <c r="I27" s="889"/>
      <c r="J27" s="934"/>
      <c r="K27" s="1677" t="s">
        <v>19</v>
      </c>
      <c r="L27" s="889"/>
      <c r="M27" s="934"/>
      <c r="N27" s="1677" t="s">
        <v>19</v>
      </c>
      <c r="O27" s="889"/>
      <c r="P27" s="934"/>
      <c r="Q27" s="1677" t="s">
        <v>19</v>
      </c>
      <c r="R27" s="889"/>
      <c r="S27" s="934"/>
      <c r="T27" s="1677" t="s">
        <v>19</v>
      </c>
      <c r="U27" s="889"/>
      <c r="V27" s="934"/>
      <c r="W27" s="1677" t="s">
        <v>19</v>
      </c>
      <c r="X27" s="889"/>
      <c r="Y27" s="934"/>
      <c r="Z27" s="1677" t="s">
        <v>19</v>
      </c>
      <c r="AA27" s="889"/>
      <c r="AB27" s="934"/>
      <c r="AC27" s="1677" t="s">
        <v>19</v>
      </c>
      <c r="AD27" s="889"/>
      <c r="AE27" s="934"/>
      <c r="AF27" s="1677" t="s">
        <v>19</v>
      </c>
      <c r="AG27" s="889"/>
      <c r="AH27" s="934"/>
      <c r="AI27" s="1677" t="s">
        <v>19</v>
      </c>
      <c r="AJ27" s="889"/>
      <c r="AK27" s="934"/>
      <c r="AL27" s="1677" t="s">
        <v>19</v>
      </c>
      <c r="AM27" s="893" t="str">
        <f>IF(SUM(C27,I27,O27,U27,AA27,AG27)=0,"",SUM(C27,I27,O27,U27,AA27,AG27))</f>
        <v/>
      </c>
      <c r="AN27" s="820"/>
      <c r="AO27" s="821" t="s">
        <v>19</v>
      </c>
      <c r="AP27" s="893" t="str">
        <f>IF(SUM(F27,L27,R27,X27,AD27,AJ27)=0,"",SUM(F27,L27,R27,X27,AD27,AJ27))</f>
        <v/>
      </c>
      <c r="AQ27" s="820"/>
      <c r="AR27" s="895" t="s">
        <v>19</v>
      </c>
    </row>
    <row r="28" spans="1:44" ht="18.75" customHeight="1" x14ac:dyDescent="0.4">
      <c r="A28" s="746"/>
      <c r="B28" s="747"/>
      <c r="C28" s="805"/>
      <c r="D28" s="783"/>
      <c r="E28" s="1678"/>
      <c r="F28" s="805"/>
      <c r="G28" s="783"/>
      <c r="H28" s="1678"/>
      <c r="I28" s="805"/>
      <c r="J28" s="783"/>
      <c r="K28" s="1678"/>
      <c r="L28" s="805"/>
      <c r="M28" s="783"/>
      <c r="N28" s="1678"/>
      <c r="O28" s="805"/>
      <c r="P28" s="783"/>
      <c r="Q28" s="1678"/>
      <c r="R28" s="805"/>
      <c r="S28" s="783"/>
      <c r="T28" s="1678"/>
      <c r="U28" s="805"/>
      <c r="V28" s="783"/>
      <c r="W28" s="1678"/>
      <c r="X28" s="805"/>
      <c r="Y28" s="783"/>
      <c r="Z28" s="1678"/>
      <c r="AA28" s="805"/>
      <c r="AB28" s="783"/>
      <c r="AC28" s="1678"/>
      <c r="AD28" s="805"/>
      <c r="AE28" s="783"/>
      <c r="AF28" s="1678"/>
      <c r="AG28" s="805"/>
      <c r="AH28" s="783"/>
      <c r="AI28" s="1678"/>
      <c r="AJ28" s="805"/>
      <c r="AK28" s="783"/>
      <c r="AL28" s="1678"/>
      <c r="AM28" s="864"/>
      <c r="AN28" s="758"/>
      <c r="AO28" s="759"/>
      <c r="AP28" s="864"/>
      <c r="AQ28" s="758"/>
      <c r="AR28" s="885"/>
    </row>
    <row r="29" spans="1:44" ht="18.75" customHeight="1" x14ac:dyDescent="0.4">
      <c r="A29" s="757" t="s">
        <v>57</v>
      </c>
      <c r="B29" s="759"/>
      <c r="C29" s="893" t="str">
        <f>IF(SUM(C15:D28)=0,"",SUM(C15:D28))</f>
        <v/>
      </c>
      <c r="D29" s="820"/>
      <c r="E29" s="1677" t="s">
        <v>19</v>
      </c>
      <c r="F29" s="893" t="str">
        <f>IF(SUM(F15:G28)=0,"",SUM(F15:G28))</f>
        <v/>
      </c>
      <c r="G29" s="820"/>
      <c r="H29" s="1677" t="s">
        <v>19</v>
      </c>
      <c r="I29" s="893" t="str">
        <f>IF(SUM(I15:J28)=0,"",SUM(I15:J28))</f>
        <v/>
      </c>
      <c r="J29" s="820"/>
      <c r="K29" s="1677" t="s">
        <v>19</v>
      </c>
      <c r="L29" s="893" t="str">
        <f>IF(SUM(L15:M28)=0,"",SUM(L15:M28))</f>
        <v/>
      </c>
      <c r="M29" s="820"/>
      <c r="N29" s="1677" t="s">
        <v>19</v>
      </c>
      <c r="O29" s="893" t="str">
        <f>IF(SUM(O15:P28)=0,"",SUM(O15:P28))</f>
        <v/>
      </c>
      <c r="P29" s="820"/>
      <c r="Q29" s="1677" t="s">
        <v>19</v>
      </c>
      <c r="R29" s="893" t="str">
        <f>IF(SUM(R15:S28)=0,"",SUM(R15:S28))</f>
        <v/>
      </c>
      <c r="S29" s="820"/>
      <c r="T29" s="1677" t="s">
        <v>19</v>
      </c>
      <c r="U29" s="893" t="str">
        <f>IF(SUM(U15:V28)=0,"",SUM(U15:V28))</f>
        <v/>
      </c>
      <c r="V29" s="820"/>
      <c r="W29" s="1677" t="s">
        <v>19</v>
      </c>
      <c r="X29" s="893" t="str">
        <f>IF(SUM(X15:Y28)=0,"",SUM(X15:Y28))</f>
        <v/>
      </c>
      <c r="Y29" s="820"/>
      <c r="Z29" s="1677" t="s">
        <v>19</v>
      </c>
      <c r="AA29" s="893" t="str">
        <f>IF(SUM(AA15:AB28)=0,"",SUM(AA15:AB28))</f>
        <v/>
      </c>
      <c r="AB29" s="820"/>
      <c r="AC29" s="1677" t="s">
        <v>19</v>
      </c>
      <c r="AD29" s="893" t="str">
        <f>IF(SUM(AD15:AE28)=0,"",SUM(AD15:AE28))</f>
        <v/>
      </c>
      <c r="AE29" s="820"/>
      <c r="AF29" s="1677" t="s">
        <v>19</v>
      </c>
      <c r="AG29" s="893" t="str">
        <f>IF(SUM(AG15:AH28)=0,"",SUM(AG15:AH28))</f>
        <v/>
      </c>
      <c r="AH29" s="820"/>
      <c r="AI29" s="1677" t="s">
        <v>19</v>
      </c>
      <c r="AJ29" s="893" t="str">
        <f>IF(SUM(AJ15:AK28)=0,"",SUM(AJ15:AK28))</f>
        <v/>
      </c>
      <c r="AK29" s="820"/>
      <c r="AL29" s="1677" t="s">
        <v>19</v>
      </c>
      <c r="AM29" s="893" t="str">
        <f>IF(SUM(C29,I29,O29,U29,AA29,AG29)=0,"",SUM(C29,I29,O29,U29,AA29,AG29))</f>
        <v/>
      </c>
      <c r="AN29" s="820"/>
      <c r="AO29" s="821" t="s">
        <v>19</v>
      </c>
      <c r="AP29" s="893" t="str">
        <f>IF(SUM(F29,L29,R29,X29,AD29,AJ29)=0,"",SUM(F29,L29,R29,X29,AD29,AJ29))</f>
        <v/>
      </c>
      <c r="AQ29" s="820"/>
      <c r="AR29" s="895" t="s">
        <v>19</v>
      </c>
    </row>
    <row r="30" spans="1:44" ht="18.75" customHeight="1" thickBot="1" x14ac:dyDescent="0.45">
      <c r="A30" s="822"/>
      <c r="B30" s="824"/>
      <c r="C30" s="860"/>
      <c r="D30" s="823"/>
      <c r="E30" s="1685"/>
      <c r="F30" s="860"/>
      <c r="G30" s="823"/>
      <c r="H30" s="1685"/>
      <c r="I30" s="860"/>
      <c r="J30" s="823"/>
      <c r="K30" s="1685"/>
      <c r="L30" s="860"/>
      <c r="M30" s="823"/>
      <c r="N30" s="1685"/>
      <c r="O30" s="860"/>
      <c r="P30" s="823"/>
      <c r="Q30" s="1685"/>
      <c r="R30" s="860"/>
      <c r="S30" s="823"/>
      <c r="T30" s="1685"/>
      <c r="U30" s="860"/>
      <c r="V30" s="823"/>
      <c r="W30" s="1685"/>
      <c r="X30" s="860"/>
      <c r="Y30" s="823"/>
      <c r="Z30" s="1685"/>
      <c r="AA30" s="860"/>
      <c r="AB30" s="823"/>
      <c r="AC30" s="1685"/>
      <c r="AD30" s="860"/>
      <c r="AE30" s="823"/>
      <c r="AF30" s="1685"/>
      <c r="AG30" s="860"/>
      <c r="AH30" s="823"/>
      <c r="AI30" s="1685"/>
      <c r="AJ30" s="860"/>
      <c r="AK30" s="823"/>
      <c r="AL30" s="1685"/>
      <c r="AM30" s="860"/>
      <c r="AN30" s="823"/>
      <c r="AO30" s="824"/>
      <c r="AP30" s="860"/>
      <c r="AQ30" s="823"/>
      <c r="AR30" s="1643"/>
    </row>
    <row r="31" spans="1:44" ht="18.75" customHeight="1" x14ac:dyDescent="0.3">
      <c r="D31" s="146"/>
      <c r="E31" s="146"/>
      <c r="S31" s="56"/>
      <c r="T31" s="56"/>
      <c r="AN31" s="56"/>
      <c r="AO31" s="56"/>
      <c r="AP31" s="56"/>
      <c r="AQ31" s="56"/>
      <c r="AR31" s="56"/>
    </row>
    <row r="32" spans="1:44" ht="18.75" customHeight="1" thickBot="1" x14ac:dyDescent="0.45">
      <c r="A32" s="54" t="s">
        <v>453</v>
      </c>
      <c r="T32" s="56"/>
      <c r="U32" s="758"/>
      <c r="V32" s="758"/>
      <c r="W32" s="758"/>
      <c r="X32" s="758"/>
      <c r="Y32" s="54" t="str">
        <f>"（５）出身世帯との連携状況（令和"&amp;表紙・鑑!S3-1&amp;"年度）"</f>
        <v>（５）出身世帯との連携状況（令和5年度）</v>
      </c>
      <c r="AB32" s="56"/>
      <c r="AE32" s="56"/>
      <c r="AF32" s="56"/>
      <c r="AG32" s="56"/>
      <c r="AH32" s="56"/>
      <c r="AI32" s="56"/>
      <c r="AJ32" s="56"/>
      <c r="AK32" s="56"/>
      <c r="AL32" s="56"/>
      <c r="AM32" s="56"/>
      <c r="AN32" s="56"/>
      <c r="AO32" s="56"/>
      <c r="AP32" s="56"/>
      <c r="AQ32" s="56"/>
    </row>
    <row r="33" spans="1:45" ht="18.75" customHeight="1" x14ac:dyDescent="0.4">
      <c r="A33" s="735"/>
      <c r="B33" s="814"/>
      <c r="C33" s="736"/>
      <c r="D33" s="736"/>
      <c r="E33" s="813" t="s">
        <v>454</v>
      </c>
      <c r="F33" s="812"/>
      <c r="G33" s="814"/>
      <c r="H33" s="813" t="s">
        <v>455</v>
      </c>
      <c r="I33" s="812"/>
      <c r="J33" s="814"/>
      <c r="K33" s="813" t="s">
        <v>456</v>
      </c>
      <c r="L33" s="812"/>
      <c r="M33" s="814"/>
      <c r="N33" s="813" t="s">
        <v>457</v>
      </c>
      <c r="O33" s="812"/>
      <c r="P33" s="814"/>
      <c r="Q33" s="808" t="s">
        <v>57</v>
      </c>
      <c r="R33" s="755"/>
      <c r="S33" s="755"/>
      <c r="T33" s="755"/>
      <c r="U33" s="755"/>
      <c r="V33" s="755"/>
      <c r="W33" s="809"/>
      <c r="Y33" s="1679"/>
      <c r="Z33" s="1686"/>
      <c r="AA33" s="1686"/>
      <c r="AB33" s="1686"/>
      <c r="AC33" s="1686"/>
      <c r="AD33" s="808" t="s">
        <v>468</v>
      </c>
      <c r="AE33" s="755"/>
      <c r="AF33" s="756"/>
      <c r="AG33" s="808" t="s">
        <v>469</v>
      </c>
      <c r="AH33" s="755"/>
      <c r="AI33" s="756"/>
      <c r="AJ33" s="865" t="s">
        <v>470</v>
      </c>
      <c r="AK33" s="1675"/>
      <c r="AL33" s="866"/>
      <c r="AM33" s="865" t="s">
        <v>471</v>
      </c>
      <c r="AN33" s="1675"/>
      <c r="AO33" s="866"/>
      <c r="AP33" s="808" t="s">
        <v>57</v>
      </c>
      <c r="AQ33" s="755"/>
      <c r="AR33" s="809"/>
    </row>
    <row r="34" spans="1:45" ht="18.75" customHeight="1" x14ac:dyDescent="0.4">
      <c r="A34" s="746" t="s">
        <v>440</v>
      </c>
      <c r="B34" s="772"/>
      <c r="C34" s="747"/>
      <c r="D34" s="747"/>
      <c r="E34" s="889"/>
      <c r="F34" s="934"/>
      <c r="G34" s="1677" t="s">
        <v>19</v>
      </c>
      <c r="H34" s="889"/>
      <c r="I34" s="934"/>
      <c r="J34" s="1677" t="s">
        <v>19</v>
      </c>
      <c r="K34" s="889"/>
      <c r="L34" s="934"/>
      <c r="M34" s="1677" t="s">
        <v>19</v>
      </c>
      <c r="N34" s="889"/>
      <c r="O34" s="934"/>
      <c r="P34" s="1677" t="s">
        <v>19</v>
      </c>
      <c r="Q34" s="893" t="str">
        <f>IF(SUM(E34:P35)=0,"",SUM(E34:P35))</f>
        <v/>
      </c>
      <c r="R34" s="820"/>
      <c r="S34" s="820"/>
      <c r="T34" s="820"/>
      <c r="U34" s="820"/>
      <c r="V34" s="820" t="s">
        <v>19</v>
      </c>
      <c r="W34" s="895"/>
      <c r="Y34" s="1681"/>
      <c r="Z34" s="1687"/>
      <c r="AA34" s="1687"/>
      <c r="AB34" s="1687"/>
      <c r="AC34" s="1687"/>
      <c r="AD34" s="785"/>
      <c r="AE34" s="782"/>
      <c r="AF34" s="786"/>
      <c r="AG34" s="785"/>
      <c r="AH34" s="782"/>
      <c r="AI34" s="786"/>
      <c r="AJ34" s="869"/>
      <c r="AK34" s="842"/>
      <c r="AL34" s="843"/>
      <c r="AM34" s="869"/>
      <c r="AN34" s="842"/>
      <c r="AO34" s="843"/>
      <c r="AP34" s="785"/>
      <c r="AQ34" s="782"/>
      <c r="AR34" s="784"/>
    </row>
    <row r="35" spans="1:45" ht="18.75" customHeight="1" x14ac:dyDescent="0.4">
      <c r="A35" s="746"/>
      <c r="B35" s="772"/>
      <c r="C35" s="747"/>
      <c r="D35" s="747"/>
      <c r="E35" s="805"/>
      <c r="F35" s="783"/>
      <c r="G35" s="1678"/>
      <c r="H35" s="805"/>
      <c r="I35" s="783"/>
      <c r="J35" s="1678"/>
      <c r="K35" s="805"/>
      <c r="L35" s="783"/>
      <c r="M35" s="1678"/>
      <c r="N35" s="805"/>
      <c r="O35" s="783"/>
      <c r="P35" s="1678"/>
      <c r="Q35" s="785"/>
      <c r="R35" s="782"/>
      <c r="S35" s="782"/>
      <c r="T35" s="782"/>
      <c r="U35" s="782"/>
      <c r="V35" s="782"/>
      <c r="W35" s="784"/>
      <c r="Y35" s="819" t="s">
        <v>458</v>
      </c>
      <c r="Z35" s="820"/>
      <c r="AA35" s="820"/>
      <c r="AB35" s="820"/>
      <c r="AC35" s="820"/>
      <c r="AD35" s="889"/>
      <c r="AE35" s="934"/>
      <c r="AF35" s="821" t="s">
        <v>19</v>
      </c>
      <c r="AG35" s="889"/>
      <c r="AH35" s="934"/>
      <c r="AI35" s="821" t="s">
        <v>19</v>
      </c>
      <c r="AJ35" s="889"/>
      <c r="AK35" s="934"/>
      <c r="AL35" s="821" t="s">
        <v>19</v>
      </c>
      <c r="AM35" s="889"/>
      <c r="AN35" s="934"/>
      <c r="AO35" s="821" t="s">
        <v>19</v>
      </c>
      <c r="AP35" s="893" t="str">
        <f>IF(SUM(AD35,AG35,AJ35,AM35)=0,"",SUM(AD35,AG35,AJ35,AM35))</f>
        <v/>
      </c>
      <c r="AQ35" s="820"/>
      <c r="AR35" s="895" t="s">
        <v>19</v>
      </c>
    </row>
    <row r="36" spans="1:45" ht="18.75" customHeight="1" x14ac:dyDescent="0.4">
      <c r="A36" s="746" t="s">
        <v>443</v>
      </c>
      <c r="B36" s="772"/>
      <c r="C36" s="747"/>
      <c r="D36" s="747"/>
      <c r="E36" s="889"/>
      <c r="F36" s="934"/>
      <c r="G36" s="1677" t="s">
        <v>19</v>
      </c>
      <c r="H36" s="889"/>
      <c r="I36" s="934"/>
      <c r="J36" s="1677" t="s">
        <v>19</v>
      </c>
      <c r="K36" s="889"/>
      <c r="L36" s="934"/>
      <c r="M36" s="1677" t="s">
        <v>19</v>
      </c>
      <c r="N36" s="889"/>
      <c r="O36" s="934"/>
      <c r="P36" s="1677" t="s">
        <v>19</v>
      </c>
      <c r="Q36" s="893" t="str">
        <f>IF(SUM(E36:P37)=0,"",SUM(E36:P37))</f>
        <v/>
      </c>
      <c r="R36" s="820"/>
      <c r="S36" s="820"/>
      <c r="T36" s="820"/>
      <c r="U36" s="820"/>
      <c r="V36" s="820" t="s">
        <v>19</v>
      </c>
      <c r="W36" s="895"/>
      <c r="Y36" s="757"/>
      <c r="Z36" s="758"/>
      <c r="AA36" s="758"/>
      <c r="AB36" s="758"/>
      <c r="AC36" s="758"/>
      <c r="AD36" s="922"/>
      <c r="AE36" s="863"/>
      <c r="AF36" s="759"/>
      <c r="AG36" s="922"/>
      <c r="AH36" s="863"/>
      <c r="AI36" s="759"/>
      <c r="AJ36" s="922"/>
      <c r="AK36" s="863"/>
      <c r="AL36" s="759"/>
      <c r="AM36" s="922"/>
      <c r="AN36" s="863"/>
      <c r="AO36" s="759"/>
      <c r="AP36" s="864"/>
      <c r="AQ36" s="758"/>
      <c r="AR36" s="885"/>
    </row>
    <row r="37" spans="1:45" ht="18.75" customHeight="1" x14ac:dyDescent="0.4">
      <c r="A37" s="746"/>
      <c r="B37" s="772"/>
      <c r="C37" s="747"/>
      <c r="D37" s="747"/>
      <c r="E37" s="922"/>
      <c r="F37" s="863"/>
      <c r="G37" s="1688"/>
      <c r="H37" s="805"/>
      <c r="I37" s="783"/>
      <c r="J37" s="1678"/>
      <c r="K37" s="805"/>
      <c r="L37" s="783"/>
      <c r="M37" s="1678"/>
      <c r="N37" s="805"/>
      <c r="O37" s="783"/>
      <c r="P37" s="1678"/>
      <c r="Q37" s="785"/>
      <c r="R37" s="782"/>
      <c r="S37" s="782"/>
      <c r="T37" s="782"/>
      <c r="U37" s="782"/>
      <c r="V37" s="782"/>
      <c r="W37" s="784"/>
      <c r="Y37" s="903"/>
      <c r="Z37" s="782"/>
      <c r="AA37" s="782"/>
      <c r="AB37" s="782"/>
      <c r="AC37" s="782"/>
      <c r="AD37" s="805"/>
      <c r="AE37" s="783"/>
      <c r="AF37" s="786"/>
      <c r="AG37" s="805"/>
      <c r="AH37" s="783"/>
      <c r="AI37" s="786"/>
      <c r="AJ37" s="805"/>
      <c r="AK37" s="783"/>
      <c r="AL37" s="786"/>
      <c r="AM37" s="805"/>
      <c r="AN37" s="783"/>
      <c r="AO37" s="786"/>
      <c r="AP37" s="785"/>
      <c r="AQ37" s="782"/>
      <c r="AR37" s="784"/>
    </row>
    <row r="38" spans="1:45" ht="18.75" customHeight="1" x14ac:dyDescent="0.4">
      <c r="A38" s="746" t="s">
        <v>57</v>
      </c>
      <c r="B38" s="772"/>
      <c r="C38" s="747"/>
      <c r="D38" s="771"/>
      <c r="E38" s="893" t="str">
        <f>IF(SUM(E34:F37)=0,"",SUM(E34:F37))</f>
        <v/>
      </c>
      <c r="F38" s="820"/>
      <c r="G38" s="1677" t="s">
        <v>19</v>
      </c>
      <c r="H38" s="820" t="str">
        <f>IF(SUM(H34:I37)=0,"",SUM(H34:I37))</f>
        <v/>
      </c>
      <c r="I38" s="820"/>
      <c r="J38" s="1677" t="s">
        <v>19</v>
      </c>
      <c r="K38" s="893" t="str">
        <f>IF(SUM(K34:L37)=0,"",SUM(K34:L37))</f>
        <v/>
      </c>
      <c r="L38" s="820"/>
      <c r="M38" s="1677" t="s">
        <v>19</v>
      </c>
      <c r="N38" s="893" t="str">
        <f>IF(SUM(N34:O37)=0,"",SUM(N34:O37))</f>
        <v/>
      </c>
      <c r="O38" s="820"/>
      <c r="P38" s="1677" t="s">
        <v>19</v>
      </c>
      <c r="Q38" s="864" t="str">
        <f>IF(SUM(E38:P39)=0,"",SUM(E38:P39))</f>
        <v/>
      </c>
      <c r="R38" s="758"/>
      <c r="S38" s="758"/>
      <c r="T38" s="758"/>
      <c r="U38" s="758"/>
      <c r="V38" s="758" t="s">
        <v>19</v>
      </c>
      <c r="W38" s="885"/>
      <c r="Y38" s="1644" t="s">
        <v>459</v>
      </c>
      <c r="Z38" s="747"/>
      <c r="AA38" s="747"/>
      <c r="AB38" s="747"/>
      <c r="AC38" s="747"/>
      <c r="AD38" s="1647"/>
      <c r="AE38" s="1647"/>
      <c r="AF38" s="1647"/>
      <c r="AG38" s="1647"/>
      <c r="AH38" s="1647"/>
      <c r="AI38" s="1647"/>
      <c r="AJ38" s="1647"/>
      <c r="AK38" s="1647"/>
      <c r="AL38" s="1647"/>
      <c r="AM38" s="1647"/>
      <c r="AN38" s="1647"/>
      <c r="AO38" s="1647"/>
      <c r="AP38" s="1647"/>
      <c r="AQ38" s="1647"/>
      <c r="AR38" s="1648"/>
      <c r="AS38" s="328"/>
    </row>
    <row r="39" spans="1:45" ht="18.75" customHeight="1" thickBot="1" x14ac:dyDescent="0.45">
      <c r="A39" s="793"/>
      <c r="B39" s="832"/>
      <c r="C39" s="794"/>
      <c r="D39" s="815"/>
      <c r="E39" s="860"/>
      <c r="F39" s="823"/>
      <c r="G39" s="1685"/>
      <c r="H39" s="823"/>
      <c r="I39" s="823"/>
      <c r="J39" s="1685"/>
      <c r="K39" s="860"/>
      <c r="L39" s="823"/>
      <c r="M39" s="1685"/>
      <c r="N39" s="860"/>
      <c r="O39" s="823"/>
      <c r="P39" s="1685"/>
      <c r="Q39" s="860"/>
      <c r="R39" s="823"/>
      <c r="S39" s="823"/>
      <c r="T39" s="823"/>
      <c r="U39" s="823"/>
      <c r="V39" s="823"/>
      <c r="W39" s="1643"/>
      <c r="Y39" s="746"/>
      <c r="Z39" s="747"/>
      <c r="AA39" s="747"/>
      <c r="AB39" s="747"/>
      <c r="AC39" s="747"/>
      <c r="AD39" s="1647"/>
      <c r="AE39" s="1647"/>
      <c r="AF39" s="1647"/>
      <c r="AG39" s="1647"/>
      <c r="AH39" s="1647"/>
      <c r="AI39" s="1647"/>
      <c r="AJ39" s="1647"/>
      <c r="AK39" s="1647"/>
      <c r="AL39" s="1647"/>
      <c r="AM39" s="1647"/>
      <c r="AN39" s="1647"/>
      <c r="AO39" s="1647"/>
      <c r="AP39" s="1647"/>
      <c r="AQ39" s="1647"/>
      <c r="AR39" s="1648"/>
      <c r="AS39" s="328"/>
    </row>
    <row r="40" spans="1:45" ht="18.75" customHeight="1" x14ac:dyDescent="0.4">
      <c r="Y40" s="746"/>
      <c r="Z40" s="747"/>
      <c r="AA40" s="747"/>
      <c r="AB40" s="747"/>
      <c r="AC40" s="747"/>
      <c r="AD40" s="1647"/>
      <c r="AE40" s="1647"/>
      <c r="AF40" s="1647"/>
      <c r="AG40" s="1647"/>
      <c r="AH40" s="1647"/>
      <c r="AI40" s="1647"/>
      <c r="AJ40" s="1647"/>
      <c r="AK40" s="1647"/>
      <c r="AL40" s="1647"/>
      <c r="AM40" s="1647"/>
      <c r="AN40" s="1647"/>
      <c r="AO40" s="1647"/>
      <c r="AP40" s="1647"/>
      <c r="AQ40" s="1647"/>
      <c r="AR40" s="1648"/>
      <c r="AS40" s="328"/>
    </row>
    <row r="41" spans="1:45" ht="18.75" customHeight="1" thickBot="1" x14ac:dyDescent="0.45">
      <c r="A41" s="54" t="s">
        <v>460</v>
      </c>
      <c r="Y41" s="746"/>
      <c r="Z41" s="747"/>
      <c r="AA41" s="747"/>
      <c r="AB41" s="747"/>
      <c r="AC41" s="747"/>
      <c r="AD41" s="1647"/>
      <c r="AE41" s="1647"/>
      <c r="AF41" s="1647"/>
      <c r="AG41" s="1647"/>
      <c r="AH41" s="1647"/>
      <c r="AI41" s="1647"/>
      <c r="AJ41" s="1647"/>
      <c r="AK41" s="1647"/>
      <c r="AL41" s="1647"/>
      <c r="AM41" s="1647"/>
      <c r="AN41" s="1647"/>
      <c r="AO41" s="1647"/>
      <c r="AP41" s="1647"/>
      <c r="AQ41" s="1647"/>
      <c r="AR41" s="1648"/>
      <c r="AS41" s="328"/>
    </row>
    <row r="42" spans="1:45" ht="18.75" customHeight="1" x14ac:dyDescent="0.4">
      <c r="A42" s="811" t="s">
        <v>209</v>
      </c>
      <c r="B42" s="812"/>
      <c r="C42" s="812"/>
      <c r="D42" s="812"/>
      <c r="E42" s="814"/>
      <c r="F42" s="813">
        <v>1</v>
      </c>
      <c r="G42" s="812"/>
      <c r="H42" s="814"/>
      <c r="I42" s="813">
        <v>2</v>
      </c>
      <c r="J42" s="812"/>
      <c r="K42" s="814"/>
      <c r="L42" s="813">
        <v>3</v>
      </c>
      <c r="M42" s="812"/>
      <c r="N42" s="814"/>
      <c r="O42" s="813">
        <v>4</v>
      </c>
      <c r="P42" s="812"/>
      <c r="Q42" s="814"/>
      <c r="R42" s="813">
        <v>5</v>
      </c>
      <c r="S42" s="812"/>
      <c r="T42" s="814"/>
      <c r="U42" s="813">
        <v>6</v>
      </c>
      <c r="V42" s="812"/>
      <c r="W42" s="818"/>
      <c r="Y42" s="746"/>
      <c r="Z42" s="747"/>
      <c r="AA42" s="747"/>
      <c r="AB42" s="747"/>
      <c r="AC42" s="747"/>
      <c r="AD42" s="1647"/>
      <c r="AE42" s="1647"/>
      <c r="AF42" s="1647"/>
      <c r="AG42" s="1647"/>
      <c r="AH42" s="1647"/>
      <c r="AI42" s="1647"/>
      <c r="AJ42" s="1647"/>
      <c r="AK42" s="1647"/>
      <c r="AL42" s="1647"/>
      <c r="AM42" s="1647"/>
      <c r="AN42" s="1647"/>
      <c r="AO42" s="1647"/>
      <c r="AP42" s="1647"/>
      <c r="AQ42" s="1647"/>
      <c r="AR42" s="1648"/>
      <c r="AS42" s="328"/>
    </row>
    <row r="43" spans="1:45" ht="18.75" customHeight="1" x14ac:dyDescent="0.4">
      <c r="A43" s="819" t="s">
        <v>440</v>
      </c>
      <c r="B43" s="820"/>
      <c r="C43" s="820"/>
      <c r="D43" s="820"/>
      <c r="E43" s="820"/>
      <c r="F43" s="889"/>
      <c r="G43" s="934"/>
      <c r="H43" s="1677" t="s">
        <v>19</v>
      </c>
      <c r="I43" s="889"/>
      <c r="J43" s="934"/>
      <c r="K43" s="1677" t="s">
        <v>19</v>
      </c>
      <c r="L43" s="889"/>
      <c r="M43" s="934"/>
      <c r="N43" s="1677" t="s">
        <v>19</v>
      </c>
      <c r="O43" s="889"/>
      <c r="P43" s="934"/>
      <c r="Q43" s="1677" t="s">
        <v>19</v>
      </c>
      <c r="R43" s="889"/>
      <c r="S43" s="934"/>
      <c r="T43" s="1677" t="s">
        <v>19</v>
      </c>
      <c r="U43" s="889"/>
      <c r="V43" s="934"/>
      <c r="W43" s="1689" t="s">
        <v>19</v>
      </c>
      <c r="Y43" s="746"/>
      <c r="Z43" s="747"/>
      <c r="AA43" s="747"/>
      <c r="AB43" s="747"/>
      <c r="AC43" s="747"/>
      <c r="AD43" s="1647"/>
      <c r="AE43" s="1647"/>
      <c r="AF43" s="1647"/>
      <c r="AG43" s="1647"/>
      <c r="AH43" s="1647"/>
      <c r="AI43" s="1647"/>
      <c r="AJ43" s="1647"/>
      <c r="AK43" s="1647"/>
      <c r="AL43" s="1647"/>
      <c r="AM43" s="1647"/>
      <c r="AN43" s="1647"/>
      <c r="AO43" s="1647"/>
      <c r="AP43" s="1647"/>
      <c r="AQ43" s="1647"/>
      <c r="AR43" s="1648"/>
      <c r="AS43" s="328"/>
    </row>
    <row r="44" spans="1:45" ht="18.75" customHeight="1" x14ac:dyDescent="0.4">
      <c r="A44" s="903"/>
      <c r="B44" s="782"/>
      <c r="C44" s="782"/>
      <c r="D44" s="782"/>
      <c r="E44" s="782"/>
      <c r="F44" s="805"/>
      <c r="G44" s="783"/>
      <c r="H44" s="1678"/>
      <c r="I44" s="805"/>
      <c r="J44" s="783"/>
      <c r="K44" s="1678"/>
      <c r="L44" s="805"/>
      <c r="M44" s="783"/>
      <c r="N44" s="1678"/>
      <c r="O44" s="805"/>
      <c r="P44" s="783"/>
      <c r="Q44" s="1678"/>
      <c r="R44" s="805"/>
      <c r="S44" s="783"/>
      <c r="T44" s="1678"/>
      <c r="U44" s="805"/>
      <c r="V44" s="783"/>
      <c r="W44" s="1690"/>
      <c r="Y44" s="746"/>
      <c r="Z44" s="747"/>
      <c r="AA44" s="747"/>
      <c r="AB44" s="747"/>
      <c r="AC44" s="747"/>
      <c r="AD44" s="1647"/>
      <c r="AE44" s="1647"/>
      <c r="AF44" s="1647"/>
      <c r="AG44" s="1647"/>
      <c r="AH44" s="1647"/>
      <c r="AI44" s="1647"/>
      <c r="AJ44" s="1647"/>
      <c r="AK44" s="1647"/>
      <c r="AL44" s="1647"/>
      <c r="AM44" s="1647"/>
      <c r="AN44" s="1647"/>
      <c r="AO44" s="1647"/>
      <c r="AP44" s="1647"/>
      <c r="AQ44" s="1647"/>
      <c r="AR44" s="1648"/>
      <c r="AS44" s="328"/>
    </row>
    <row r="45" spans="1:45" ht="18.75" customHeight="1" x14ac:dyDescent="0.4">
      <c r="A45" s="819" t="s">
        <v>443</v>
      </c>
      <c r="B45" s="820"/>
      <c r="C45" s="820"/>
      <c r="D45" s="820"/>
      <c r="E45" s="820"/>
      <c r="F45" s="889"/>
      <c r="G45" s="934"/>
      <c r="H45" s="1677" t="s">
        <v>19</v>
      </c>
      <c r="I45" s="889"/>
      <c r="J45" s="934"/>
      <c r="K45" s="1677" t="s">
        <v>19</v>
      </c>
      <c r="L45" s="889"/>
      <c r="M45" s="934"/>
      <c r="N45" s="1677" t="s">
        <v>19</v>
      </c>
      <c r="O45" s="889"/>
      <c r="P45" s="934"/>
      <c r="Q45" s="1677" t="s">
        <v>19</v>
      </c>
      <c r="R45" s="889"/>
      <c r="S45" s="934"/>
      <c r="T45" s="1677" t="s">
        <v>19</v>
      </c>
      <c r="U45" s="889"/>
      <c r="V45" s="934"/>
      <c r="W45" s="1689" t="s">
        <v>19</v>
      </c>
      <c r="Y45" s="746"/>
      <c r="Z45" s="747"/>
      <c r="AA45" s="747"/>
      <c r="AB45" s="747"/>
      <c r="AC45" s="747"/>
      <c r="AD45" s="1647"/>
      <c r="AE45" s="1647"/>
      <c r="AF45" s="1647"/>
      <c r="AG45" s="1647"/>
      <c r="AH45" s="1647"/>
      <c r="AI45" s="1647"/>
      <c r="AJ45" s="1647"/>
      <c r="AK45" s="1647"/>
      <c r="AL45" s="1647"/>
      <c r="AM45" s="1647"/>
      <c r="AN45" s="1647"/>
      <c r="AO45" s="1647"/>
      <c r="AP45" s="1647"/>
      <c r="AQ45" s="1647"/>
      <c r="AR45" s="1648"/>
      <c r="AS45" s="328"/>
    </row>
    <row r="46" spans="1:45" ht="18.75" customHeight="1" x14ac:dyDescent="0.4">
      <c r="A46" s="903"/>
      <c r="B46" s="782"/>
      <c r="C46" s="782"/>
      <c r="D46" s="782"/>
      <c r="E46" s="782"/>
      <c r="F46" s="922"/>
      <c r="G46" s="863"/>
      <c r="H46" s="1688"/>
      <c r="I46" s="805"/>
      <c r="J46" s="783"/>
      <c r="K46" s="1678"/>
      <c r="L46" s="805"/>
      <c r="M46" s="783"/>
      <c r="N46" s="1678"/>
      <c r="O46" s="805"/>
      <c r="P46" s="783"/>
      <c r="Q46" s="1678"/>
      <c r="R46" s="805"/>
      <c r="S46" s="783"/>
      <c r="T46" s="1678"/>
      <c r="U46" s="805"/>
      <c r="V46" s="783"/>
      <c r="W46" s="1690"/>
      <c r="Y46" s="746"/>
      <c r="Z46" s="747"/>
      <c r="AA46" s="747"/>
      <c r="AB46" s="747"/>
      <c r="AC46" s="747"/>
      <c r="AD46" s="1647"/>
      <c r="AE46" s="1647"/>
      <c r="AF46" s="1647"/>
      <c r="AG46" s="1647"/>
      <c r="AH46" s="1647"/>
      <c r="AI46" s="1647"/>
      <c r="AJ46" s="1647"/>
      <c r="AK46" s="1647"/>
      <c r="AL46" s="1647"/>
      <c r="AM46" s="1647"/>
      <c r="AN46" s="1647"/>
      <c r="AO46" s="1647"/>
      <c r="AP46" s="1647"/>
      <c r="AQ46" s="1647"/>
      <c r="AR46" s="1648"/>
      <c r="AS46" s="328"/>
    </row>
    <row r="47" spans="1:45" ht="18.75" customHeight="1" thickBot="1" x14ac:dyDescent="0.45">
      <c r="A47" s="793" t="s">
        <v>57</v>
      </c>
      <c r="B47" s="832"/>
      <c r="C47" s="832"/>
      <c r="D47" s="832"/>
      <c r="E47" s="794"/>
      <c r="F47" s="815" t="str">
        <f>IF(SUM(F43:G46)=0,"",SUM(F43:G46))</f>
        <v/>
      </c>
      <c r="G47" s="802"/>
      <c r="H47" s="62" t="s">
        <v>19</v>
      </c>
      <c r="I47" s="815" t="str">
        <f>IF(SUM(I43:J46)=0,"",SUM(I43:J46))</f>
        <v/>
      </c>
      <c r="J47" s="802"/>
      <c r="K47" s="62" t="s">
        <v>19</v>
      </c>
      <c r="L47" s="815" t="str">
        <f>IF(SUM(L43:M46)=0,"",SUM(L43:M46))</f>
        <v/>
      </c>
      <c r="M47" s="802"/>
      <c r="N47" s="62" t="s">
        <v>19</v>
      </c>
      <c r="O47" s="815" t="str">
        <f>IF(SUM(O43:P46)=0,"",SUM(O43:P46))</f>
        <v/>
      </c>
      <c r="P47" s="802"/>
      <c r="Q47" s="62" t="s">
        <v>19</v>
      </c>
      <c r="R47" s="815" t="str">
        <f>IF(SUM(R43:S46)=0,"",SUM(R43:S46))</f>
        <v/>
      </c>
      <c r="S47" s="802"/>
      <c r="T47" s="62" t="s">
        <v>19</v>
      </c>
      <c r="U47" s="815" t="str">
        <f>IF(SUM(U43:V46)=0,"",SUM(U43:V46))</f>
        <v/>
      </c>
      <c r="V47" s="802"/>
      <c r="W47" s="64" t="s">
        <v>19</v>
      </c>
      <c r="Y47" s="793"/>
      <c r="Z47" s="794"/>
      <c r="AA47" s="794"/>
      <c r="AB47" s="794"/>
      <c r="AC47" s="794"/>
      <c r="AD47" s="1667"/>
      <c r="AE47" s="1667"/>
      <c r="AF47" s="1667"/>
      <c r="AG47" s="1667"/>
      <c r="AH47" s="1667"/>
      <c r="AI47" s="1667"/>
      <c r="AJ47" s="1667"/>
      <c r="AK47" s="1667"/>
      <c r="AL47" s="1667"/>
      <c r="AM47" s="1667"/>
      <c r="AN47" s="1667"/>
      <c r="AO47" s="1667"/>
      <c r="AP47" s="1667"/>
      <c r="AQ47" s="1667"/>
      <c r="AR47" s="1668"/>
    </row>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sheetData>
  <sheetProtection selectLockedCells="1"/>
  <mergeCells count="385">
    <mergeCell ref="H45:H46"/>
    <mergeCell ref="I45:J46"/>
    <mergeCell ref="K45:K46"/>
    <mergeCell ref="U45:V46"/>
    <mergeCell ref="W45:W46"/>
    <mergeCell ref="A47:E47"/>
    <mergeCell ref="F47:G47"/>
    <mergeCell ref="I47:J47"/>
    <mergeCell ref="L47:M47"/>
    <mergeCell ref="O47:P47"/>
    <mergeCell ref="R47:S47"/>
    <mergeCell ref="U47:V47"/>
    <mergeCell ref="L45:M46"/>
    <mergeCell ref="N45:N46"/>
    <mergeCell ref="O45:P46"/>
    <mergeCell ref="Q45:Q46"/>
    <mergeCell ref="R45:S46"/>
    <mergeCell ref="T45:T46"/>
    <mergeCell ref="Y38:AC47"/>
    <mergeCell ref="AD38:AR47"/>
    <mergeCell ref="A42:E42"/>
    <mergeCell ref="F42:H42"/>
    <mergeCell ref="I42:K42"/>
    <mergeCell ref="L42:N42"/>
    <mergeCell ref="O42:Q42"/>
    <mergeCell ref="R42:T42"/>
    <mergeCell ref="U42:W42"/>
    <mergeCell ref="A43:E44"/>
    <mergeCell ref="F43:G44"/>
    <mergeCell ref="H43:H44"/>
    <mergeCell ref="I43:J44"/>
    <mergeCell ref="K43:K44"/>
    <mergeCell ref="L43:M44"/>
    <mergeCell ref="N43:N44"/>
    <mergeCell ref="O43:P44"/>
    <mergeCell ref="Q43:Q44"/>
    <mergeCell ref="R43:S44"/>
    <mergeCell ref="T43:T44"/>
    <mergeCell ref="U43:V44"/>
    <mergeCell ref="W43:W44"/>
    <mergeCell ref="A45:E46"/>
    <mergeCell ref="F45:G46"/>
    <mergeCell ref="V36:W37"/>
    <mergeCell ref="A38:D39"/>
    <mergeCell ref="E38:F39"/>
    <mergeCell ref="G38:G39"/>
    <mergeCell ref="H38:I39"/>
    <mergeCell ref="J38:J39"/>
    <mergeCell ref="K38:L39"/>
    <mergeCell ref="M38:M39"/>
    <mergeCell ref="N38:O39"/>
    <mergeCell ref="P38:P39"/>
    <mergeCell ref="P36:P37"/>
    <mergeCell ref="Q36:U37"/>
    <mergeCell ref="Q38:U39"/>
    <mergeCell ref="V38:W39"/>
    <mergeCell ref="AM35:AN37"/>
    <mergeCell ref="AO35:AO37"/>
    <mergeCell ref="AP35:AQ37"/>
    <mergeCell ref="AR35:AR37"/>
    <mergeCell ref="A36:D37"/>
    <mergeCell ref="E36:F37"/>
    <mergeCell ref="G36:G37"/>
    <mergeCell ref="H36:I37"/>
    <mergeCell ref="J36:J37"/>
    <mergeCell ref="K36:L37"/>
    <mergeCell ref="AD35:AE37"/>
    <mergeCell ref="AF35:AF37"/>
    <mergeCell ref="AG35:AH37"/>
    <mergeCell ref="AI35:AI37"/>
    <mergeCell ref="AJ35:AK37"/>
    <mergeCell ref="AL35:AL37"/>
    <mergeCell ref="M34:M35"/>
    <mergeCell ref="N34:O35"/>
    <mergeCell ref="P34:P35"/>
    <mergeCell ref="Q34:U35"/>
    <mergeCell ref="V34:W35"/>
    <mergeCell ref="Y35:AC37"/>
    <mergeCell ref="M36:M37"/>
    <mergeCell ref="N36:O37"/>
    <mergeCell ref="U32:X32"/>
    <mergeCell ref="A33:D33"/>
    <mergeCell ref="E33:G33"/>
    <mergeCell ref="H33:J33"/>
    <mergeCell ref="K33:M33"/>
    <mergeCell ref="N33:P33"/>
    <mergeCell ref="Q33:W33"/>
    <mergeCell ref="A34:D35"/>
    <mergeCell ref="E34:F35"/>
    <mergeCell ref="G34:G35"/>
    <mergeCell ref="H34:I35"/>
    <mergeCell ref="J34:J35"/>
    <mergeCell ref="K34:L35"/>
    <mergeCell ref="AP29:AQ30"/>
    <mergeCell ref="AR29:AR30"/>
    <mergeCell ref="AA29:AB30"/>
    <mergeCell ref="AC29:AC30"/>
    <mergeCell ref="AD29:AE30"/>
    <mergeCell ref="AF29:AF30"/>
    <mergeCell ref="AG29:AH30"/>
    <mergeCell ref="AI29:AI30"/>
    <mergeCell ref="AJ33:AL34"/>
    <mergeCell ref="AM33:AO34"/>
    <mergeCell ref="AP33:AR34"/>
    <mergeCell ref="Y33:AC34"/>
    <mergeCell ref="AD33:AF34"/>
    <mergeCell ref="AG33:AI34"/>
    <mergeCell ref="K29:K30"/>
    <mergeCell ref="L29:M30"/>
    <mergeCell ref="N29:N30"/>
    <mergeCell ref="O29:P30"/>
    <mergeCell ref="Q29:Q30"/>
    <mergeCell ref="AJ29:AK30"/>
    <mergeCell ref="AL29:AL30"/>
    <mergeCell ref="AM29:AN30"/>
    <mergeCell ref="AO29:AO30"/>
    <mergeCell ref="A29:B30"/>
    <mergeCell ref="C29:D30"/>
    <mergeCell ref="E29:E30"/>
    <mergeCell ref="F29:G30"/>
    <mergeCell ref="H29:H30"/>
    <mergeCell ref="AC27:AC28"/>
    <mergeCell ref="AD27:AE28"/>
    <mergeCell ref="AF27:AF28"/>
    <mergeCell ref="AG27:AH28"/>
    <mergeCell ref="T27:T28"/>
    <mergeCell ref="U27:V28"/>
    <mergeCell ref="W27:W28"/>
    <mergeCell ref="X27:Y28"/>
    <mergeCell ref="Z27:Z28"/>
    <mergeCell ref="AA27:AB28"/>
    <mergeCell ref="K27:K28"/>
    <mergeCell ref="L27:M28"/>
    <mergeCell ref="R29:S30"/>
    <mergeCell ref="T29:T30"/>
    <mergeCell ref="U29:V30"/>
    <mergeCell ref="W29:W30"/>
    <mergeCell ref="X29:Y30"/>
    <mergeCell ref="Z29:Z30"/>
    <mergeCell ref="I29:J30"/>
    <mergeCell ref="A27:B28"/>
    <mergeCell ref="C27:D28"/>
    <mergeCell ref="E27:E28"/>
    <mergeCell ref="F27:G28"/>
    <mergeCell ref="H27:H28"/>
    <mergeCell ref="I27:J28"/>
    <mergeCell ref="AL27:AL28"/>
    <mergeCell ref="AM27:AN28"/>
    <mergeCell ref="AO27:AO28"/>
    <mergeCell ref="AI27:AI28"/>
    <mergeCell ref="AJ27:AK28"/>
    <mergeCell ref="AP25:AQ26"/>
    <mergeCell ref="AR25:AR26"/>
    <mergeCell ref="AA25:AB26"/>
    <mergeCell ref="AC25:AC26"/>
    <mergeCell ref="AD25:AE26"/>
    <mergeCell ref="AF25:AF26"/>
    <mergeCell ref="AG25:AH26"/>
    <mergeCell ref="AI25:AI26"/>
    <mergeCell ref="N27:N28"/>
    <mergeCell ref="O27:P28"/>
    <mergeCell ref="Q27:Q28"/>
    <mergeCell ref="R27:S28"/>
    <mergeCell ref="AP27:AQ28"/>
    <mergeCell ref="AR27:AR28"/>
    <mergeCell ref="K25:K26"/>
    <mergeCell ref="L25:M26"/>
    <mergeCell ref="N25:N26"/>
    <mergeCell ref="O25:P26"/>
    <mergeCell ref="Q25:Q26"/>
    <mergeCell ref="AJ25:AK26"/>
    <mergeCell ref="AL25:AL26"/>
    <mergeCell ref="AM25:AN26"/>
    <mergeCell ref="AO25:AO26"/>
    <mergeCell ref="A25:B26"/>
    <mergeCell ref="C25:D26"/>
    <mergeCell ref="E25:E26"/>
    <mergeCell ref="F25:G26"/>
    <mergeCell ref="H25:H26"/>
    <mergeCell ref="AC23:AC24"/>
    <mergeCell ref="AD23:AE24"/>
    <mergeCell ref="AF23:AF24"/>
    <mergeCell ref="AG23:AH24"/>
    <mergeCell ref="T23:T24"/>
    <mergeCell ref="U23:V24"/>
    <mergeCell ref="W23:W24"/>
    <mergeCell ref="X23:Y24"/>
    <mergeCell ref="Z23:Z24"/>
    <mergeCell ref="AA23:AB24"/>
    <mergeCell ref="K23:K24"/>
    <mergeCell ref="L23:M24"/>
    <mergeCell ref="R25:S26"/>
    <mergeCell ref="T25:T26"/>
    <mergeCell ref="U25:V26"/>
    <mergeCell ref="W25:W26"/>
    <mergeCell ref="X25:Y26"/>
    <mergeCell ref="Z25:Z26"/>
    <mergeCell ref="I25:J26"/>
    <mergeCell ref="A23:B24"/>
    <mergeCell ref="C23:D24"/>
    <mergeCell ref="E23:E24"/>
    <mergeCell ref="F23:G24"/>
    <mergeCell ref="H23:H24"/>
    <mergeCell ref="I23:J24"/>
    <mergeCell ref="AL23:AL24"/>
    <mergeCell ref="AM23:AN24"/>
    <mergeCell ref="AO23:AO24"/>
    <mergeCell ref="AI23:AI24"/>
    <mergeCell ref="AJ23:AK24"/>
    <mergeCell ref="AP21:AQ22"/>
    <mergeCell ref="AR21:AR22"/>
    <mergeCell ref="AA21:AB22"/>
    <mergeCell ref="AC21:AC22"/>
    <mergeCell ref="AD21:AE22"/>
    <mergeCell ref="AF21:AF22"/>
    <mergeCell ref="AG21:AH22"/>
    <mergeCell ref="AI21:AI22"/>
    <mergeCell ref="N23:N24"/>
    <mergeCell ref="O23:P24"/>
    <mergeCell ref="Q23:Q24"/>
    <mergeCell ref="R23:S24"/>
    <mergeCell ref="AP23:AQ24"/>
    <mergeCell ref="AR23:AR24"/>
    <mergeCell ref="K21:K22"/>
    <mergeCell ref="L21:M22"/>
    <mergeCell ref="N21:N22"/>
    <mergeCell ref="O21:P22"/>
    <mergeCell ref="Q21:Q22"/>
    <mergeCell ref="AJ21:AK22"/>
    <mergeCell ref="AL21:AL22"/>
    <mergeCell ref="AM21:AN22"/>
    <mergeCell ref="AO21:AO22"/>
    <mergeCell ref="A21:B22"/>
    <mergeCell ref="C21:D22"/>
    <mergeCell ref="E21:E22"/>
    <mergeCell ref="F21:G22"/>
    <mergeCell ref="H21:H22"/>
    <mergeCell ref="AC19:AC20"/>
    <mergeCell ref="AD19:AE20"/>
    <mergeCell ref="AF19:AF20"/>
    <mergeCell ref="AG19:AH20"/>
    <mergeCell ref="T19:T20"/>
    <mergeCell ref="U19:V20"/>
    <mergeCell ref="W19:W20"/>
    <mergeCell ref="X19:Y20"/>
    <mergeCell ref="Z19:Z20"/>
    <mergeCell ref="AA19:AB20"/>
    <mergeCell ref="K19:K20"/>
    <mergeCell ref="L19:M20"/>
    <mergeCell ref="R21:S22"/>
    <mergeCell ref="T21:T22"/>
    <mergeCell ref="U21:V22"/>
    <mergeCell ref="W21:W22"/>
    <mergeCell ref="X21:Y22"/>
    <mergeCell ref="Z21:Z22"/>
    <mergeCell ref="I21:J22"/>
    <mergeCell ref="A19:B20"/>
    <mergeCell ref="C19:D20"/>
    <mergeCell ref="E19:E20"/>
    <mergeCell ref="F19:G20"/>
    <mergeCell ref="H19:H20"/>
    <mergeCell ref="I19:J20"/>
    <mergeCell ref="AL19:AL20"/>
    <mergeCell ref="AM19:AN20"/>
    <mergeCell ref="AO19:AO20"/>
    <mergeCell ref="AI19:AI20"/>
    <mergeCell ref="AJ19:AK20"/>
    <mergeCell ref="AP17:AQ18"/>
    <mergeCell ref="AR17:AR18"/>
    <mergeCell ref="AA17:AB18"/>
    <mergeCell ref="AC17:AC18"/>
    <mergeCell ref="AD17:AE18"/>
    <mergeCell ref="AF17:AF18"/>
    <mergeCell ref="AG17:AH18"/>
    <mergeCell ref="AI17:AI18"/>
    <mergeCell ref="N19:N20"/>
    <mergeCell ref="O19:P20"/>
    <mergeCell ref="Q19:Q20"/>
    <mergeCell ref="R19:S20"/>
    <mergeCell ref="AP19:AQ20"/>
    <mergeCell ref="AR19:AR20"/>
    <mergeCell ref="K17:K18"/>
    <mergeCell ref="L17:M18"/>
    <mergeCell ref="N17:N18"/>
    <mergeCell ref="O17:P18"/>
    <mergeCell ref="Q17:Q18"/>
    <mergeCell ref="AJ17:AK18"/>
    <mergeCell ref="AL17:AL18"/>
    <mergeCell ref="AM17:AN18"/>
    <mergeCell ref="AO17:AO18"/>
    <mergeCell ref="A17:B18"/>
    <mergeCell ref="C17:D18"/>
    <mergeCell ref="E17:E18"/>
    <mergeCell ref="F17:G18"/>
    <mergeCell ref="H17:H18"/>
    <mergeCell ref="AC15:AC16"/>
    <mergeCell ref="AD15:AE16"/>
    <mergeCell ref="AF15:AF16"/>
    <mergeCell ref="AG15:AH16"/>
    <mergeCell ref="T15:T16"/>
    <mergeCell ref="U15:V16"/>
    <mergeCell ref="W15:W16"/>
    <mergeCell ref="X15:Y16"/>
    <mergeCell ref="Z15:Z16"/>
    <mergeCell ref="AA15:AB16"/>
    <mergeCell ref="K15:K16"/>
    <mergeCell ref="L15:M16"/>
    <mergeCell ref="R17:S18"/>
    <mergeCell ref="T17:T18"/>
    <mergeCell ref="U17:V18"/>
    <mergeCell ref="W17:W18"/>
    <mergeCell ref="X17:Y18"/>
    <mergeCell ref="Z17:Z18"/>
    <mergeCell ref="I17:J18"/>
    <mergeCell ref="N15:N16"/>
    <mergeCell ref="O15:P16"/>
    <mergeCell ref="Q15:Q16"/>
    <mergeCell ref="R15:S16"/>
    <mergeCell ref="AG14:AI14"/>
    <mergeCell ref="AJ14:AL14"/>
    <mergeCell ref="AM14:AO14"/>
    <mergeCell ref="AP14:AR14"/>
    <mergeCell ref="A15:B16"/>
    <mergeCell ref="C15:D16"/>
    <mergeCell ref="E15:E16"/>
    <mergeCell ref="F15:G16"/>
    <mergeCell ref="H15:H16"/>
    <mergeCell ref="I15:J16"/>
    <mergeCell ref="A13:B14"/>
    <mergeCell ref="AL15:AL16"/>
    <mergeCell ref="AM15:AN16"/>
    <mergeCell ref="AO15:AO16"/>
    <mergeCell ref="AP15:AQ16"/>
    <mergeCell ref="AR15:AR16"/>
    <mergeCell ref="AI15:AI16"/>
    <mergeCell ref="AJ15:AK16"/>
    <mergeCell ref="AM13:AR13"/>
    <mergeCell ref="C14:E14"/>
    <mergeCell ref="F14:H14"/>
    <mergeCell ref="I14:K14"/>
    <mergeCell ref="L14:N14"/>
    <mergeCell ref="O14:Q14"/>
    <mergeCell ref="R14:T14"/>
    <mergeCell ref="U14:W14"/>
    <mergeCell ref="X14:Z14"/>
    <mergeCell ref="C13:H13"/>
    <mergeCell ref="I13:N13"/>
    <mergeCell ref="O13:T13"/>
    <mergeCell ref="U13:Z13"/>
    <mergeCell ref="AA13:AF13"/>
    <mergeCell ref="AA14:AC14"/>
    <mergeCell ref="AD14:AF14"/>
    <mergeCell ref="X8:Y8"/>
    <mergeCell ref="AA8:AB9"/>
    <mergeCell ref="AC8:AC9"/>
    <mergeCell ref="R6:S6"/>
    <mergeCell ref="U6:V6"/>
    <mergeCell ref="X6:Y6"/>
    <mergeCell ref="AA6:AB7"/>
    <mergeCell ref="AC6:AC7"/>
    <mergeCell ref="U8:V8"/>
    <mergeCell ref="AG13:AL13"/>
    <mergeCell ref="A8:B9"/>
    <mergeCell ref="C8:D8"/>
    <mergeCell ref="F8:G8"/>
    <mergeCell ref="I8:J8"/>
    <mergeCell ref="L8:M8"/>
    <mergeCell ref="R3:T5"/>
    <mergeCell ref="U3:W5"/>
    <mergeCell ref="X3:Z5"/>
    <mergeCell ref="AA3:AC5"/>
    <mergeCell ref="A6:B7"/>
    <mergeCell ref="C6:D6"/>
    <mergeCell ref="F6:G6"/>
    <mergeCell ref="I6:J6"/>
    <mergeCell ref="L6:M6"/>
    <mergeCell ref="O6:P6"/>
    <mergeCell ref="A3:B5"/>
    <mergeCell ref="C3:E5"/>
    <mergeCell ref="F3:H5"/>
    <mergeCell ref="I3:K5"/>
    <mergeCell ref="L3:N5"/>
    <mergeCell ref="O3:Q5"/>
    <mergeCell ref="O8:P8"/>
    <mergeCell ref="R8:S8"/>
  </mergeCells>
  <phoneticPr fontId="3"/>
  <printOptions horizontalCentered="1" verticalCentered="1"/>
  <pageMargins left="0.70866141732283472" right="0.19685039370078741" top="0.39370078740157483" bottom="0.39370078740157483" header="0.39370078740157483" footer="0"/>
  <pageSetup paperSize="9" scale="62" orientation="landscape" blackAndWhite="1" r:id="rId1"/>
  <headerFooter scaleWithDoc="0">
    <oddFooter>&amp;C14/33&amp;R&amp;F</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16541-5899-42FB-BBA5-55D54F472DB4}">
  <sheetPr>
    <tabColor theme="7" tint="0.79998168889431442"/>
    <pageSetUpPr fitToPage="1"/>
  </sheetPr>
  <dimension ref="A1:BE98"/>
  <sheetViews>
    <sheetView view="pageBreakPreview" zoomScale="90" zoomScaleNormal="70" zoomScaleSheetLayoutView="90" workbookViewId="0">
      <selection activeCell="Q35" sqref="Q35:X37"/>
    </sheetView>
  </sheetViews>
  <sheetFormatPr defaultRowHeight="16.5" x14ac:dyDescent="0.4"/>
  <cols>
    <col min="1" max="57" width="4.375" style="32" customWidth="1"/>
    <col min="58" max="74" width="4.375" style="3" customWidth="1"/>
    <col min="75" max="256" width="9" style="3"/>
    <col min="257" max="330" width="4.375" style="3" customWidth="1"/>
    <col min="331" max="512" width="9" style="3"/>
    <col min="513" max="586" width="4.375" style="3" customWidth="1"/>
    <col min="587" max="768" width="9" style="3"/>
    <col min="769" max="842" width="4.375" style="3" customWidth="1"/>
    <col min="843" max="1024" width="9" style="3"/>
    <col min="1025" max="1098" width="4.375" style="3" customWidth="1"/>
    <col min="1099" max="1280" width="9" style="3"/>
    <col min="1281" max="1354" width="4.375" style="3" customWidth="1"/>
    <col min="1355" max="1536" width="9" style="3"/>
    <col min="1537" max="1610" width="4.375" style="3" customWidth="1"/>
    <col min="1611" max="1792" width="9" style="3"/>
    <col min="1793" max="1866" width="4.375" style="3" customWidth="1"/>
    <col min="1867" max="2048" width="9" style="3"/>
    <col min="2049" max="2122" width="4.375" style="3" customWidth="1"/>
    <col min="2123" max="2304" width="9" style="3"/>
    <col min="2305" max="2378" width="4.375" style="3" customWidth="1"/>
    <col min="2379" max="2560" width="9" style="3"/>
    <col min="2561" max="2634" width="4.375" style="3" customWidth="1"/>
    <col min="2635" max="2816" width="9" style="3"/>
    <col min="2817" max="2890" width="4.375" style="3" customWidth="1"/>
    <col min="2891" max="3072" width="9" style="3"/>
    <col min="3073" max="3146" width="4.375" style="3" customWidth="1"/>
    <col min="3147" max="3328" width="9" style="3"/>
    <col min="3329" max="3402" width="4.375" style="3" customWidth="1"/>
    <col min="3403" max="3584" width="9" style="3"/>
    <col min="3585" max="3658" width="4.375" style="3" customWidth="1"/>
    <col min="3659" max="3840" width="9" style="3"/>
    <col min="3841" max="3914" width="4.375" style="3" customWidth="1"/>
    <col min="3915" max="4096" width="9" style="3"/>
    <col min="4097" max="4170" width="4.375" style="3" customWidth="1"/>
    <col min="4171" max="4352" width="9" style="3"/>
    <col min="4353" max="4426" width="4.375" style="3" customWidth="1"/>
    <col min="4427" max="4608" width="9" style="3"/>
    <col min="4609" max="4682" width="4.375" style="3" customWidth="1"/>
    <col min="4683" max="4864" width="9" style="3"/>
    <col min="4865" max="4938" width="4.375" style="3" customWidth="1"/>
    <col min="4939" max="5120" width="9" style="3"/>
    <col min="5121" max="5194" width="4.375" style="3" customWidth="1"/>
    <col min="5195" max="5376" width="9" style="3"/>
    <col min="5377" max="5450" width="4.375" style="3" customWidth="1"/>
    <col min="5451" max="5632" width="9" style="3"/>
    <col min="5633" max="5706" width="4.375" style="3" customWidth="1"/>
    <col min="5707" max="5888" width="9" style="3"/>
    <col min="5889" max="5962" width="4.375" style="3" customWidth="1"/>
    <col min="5963" max="6144" width="9" style="3"/>
    <col min="6145" max="6218" width="4.375" style="3" customWidth="1"/>
    <col min="6219" max="6400" width="9" style="3"/>
    <col min="6401" max="6474" width="4.375" style="3" customWidth="1"/>
    <col min="6475" max="6656" width="9" style="3"/>
    <col min="6657" max="6730" width="4.375" style="3" customWidth="1"/>
    <col min="6731" max="6912" width="9" style="3"/>
    <col min="6913" max="6986" width="4.375" style="3" customWidth="1"/>
    <col min="6987" max="7168" width="9" style="3"/>
    <col min="7169" max="7242" width="4.375" style="3" customWidth="1"/>
    <col min="7243" max="7424" width="9" style="3"/>
    <col min="7425" max="7498" width="4.375" style="3" customWidth="1"/>
    <col min="7499" max="7680" width="9" style="3"/>
    <col min="7681" max="7754" width="4.375" style="3" customWidth="1"/>
    <col min="7755" max="7936" width="9" style="3"/>
    <col min="7937" max="8010" width="4.375" style="3" customWidth="1"/>
    <col min="8011" max="8192" width="9" style="3"/>
    <col min="8193" max="8266" width="4.375" style="3" customWidth="1"/>
    <col min="8267" max="8448" width="9" style="3"/>
    <col min="8449" max="8522" width="4.375" style="3" customWidth="1"/>
    <col min="8523" max="8704" width="9" style="3"/>
    <col min="8705" max="8778" width="4.375" style="3" customWidth="1"/>
    <col min="8779" max="8960" width="9" style="3"/>
    <col min="8961" max="9034" width="4.375" style="3" customWidth="1"/>
    <col min="9035" max="9216" width="9" style="3"/>
    <col min="9217" max="9290" width="4.375" style="3" customWidth="1"/>
    <col min="9291" max="9472" width="9" style="3"/>
    <col min="9473" max="9546" width="4.375" style="3" customWidth="1"/>
    <col min="9547" max="9728" width="9" style="3"/>
    <col min="9729" max="9802" width="4.375" style="3" customWidth="1"/>
    <col min="9803" max="9984" width="9" style="3"/>
    <col min="9985" max="10058" width="4.375" style="3" customWidth="1"/>
    <col min="10059" max="10240" width="9" style="3"/>
    <col min="10241" max="10314" width="4.375" style="3" customWidth="1"/>
    <col min="10315" max="10496" width="9" style="3"/>
    <col min="10497" max="10570" width="4.375" style="3" customWidth="1"/>
    <col min="10571" max="10752" width="9" style="3"/>
    <col min="10753" max="10826" width="4.375" style="3" customWidth="1"/>
    <col min="10827" max="11008" width="9" style="3"/>
    <col min="11009" max="11082" width="4.375" style="3" customWidth="1"/>
    <col min="11083" max="11264" width="9" style="3"/>
    <col min="11265" max="11338" width="4.375" style="3" customWidth="1"/>
    <col min="11339" max="11520" width="9" style="3"/>
    <col min="11521" max="11594" width="4.375" style="3" customWidth="1"/>
    <col min="11595" max="11776" width="9" style="3"/>
    <col min="11777" max="11850" width="4.375" style="3" customWidth="1"/>
    <col min="11851" max="12032" width="9" style="3"/>
    <col min="12033" max="12106" width="4.375" style="3" customWidth="1"/>
    <col min="12107" max="12288" width="9" style="3"/>
    <col min="12289" max="12362" width="4.375" style="3" customWidth="1"/>
    <col min="12363" max="12544" width="9" style="3"/>
    <col min="12545" max="12618" width="4.375" style="3" customWidth="1"/>
    <col min="12619" max="12800" width="9" style="3"/>
    <col min="12801" max="12874" width="4.375" style="3" customWidth="1"/>
    <col min="12875" max="13056" width="9" style="3"/>
    <col min="13057" max="13130" width="4.375" style="3" customWidth="1"/>
    <col min="13131" max="13312" width="9" style="3"/>
    <col min="13313" max="13386" width="4.375" style="3" customWidth="1"/>
    <col min="13387" max="13568" width="9" style="3"/>
    <col min="13569" max="13642" width="4.375" style="3" customWidth="1"/>
    <col min="13643" max="13824" width="9" style="3"/>
    <col min="13825" max="13898" width="4.375" style="3" customWidth="1"/>
    <col min="13899" max="14080" width="9" style="3"/>
    <col min="14081" max="14154" width="4.375" style="3" customWidth="1"/>
    <col min="14155" max="14336" width="9" style="3"/>
    <col min="14337" max="14410" width="4.375" style="3" customWidth="1"/>
    <col min="14411" max="14592" width="9" style="3"/>
    <col min="14593" max="14666" width="4.375" style="3" customWidth="1"/>
    <col min="14667" max="14848" width="9" style="3"/>
    <col min="14849" max="14922" width="4.375" style="3" customWidth="1"/>
    <col min="14923" max="15104" width="9" style="3"/>
    <col min="15105" max="15178" width="4.375" style="3" customWidth="1"/>
    <col min="15179" max="15360" width="9" style="3"/>
    <col min="15361" max="15434" width="4.375" style="3" customWidth="1"/>
    <col min="15435" max="15616" width="9" style="3"/>
    <col min="15617" max="15690" width="4.375" style="3" customWidth="1"/>
    <col min="15691" max="15872" width="9" style="3"/>
    <col min="15873" max="15946" width="4.375" style="3" customWidth="1"/>
    <col min="15947" max="16128" width="9" style="3"/>
    <col min="16129" max="16202" width="4.375" style="3" customWidth="1"/>
    <col min="16203" max="16384" width="9" style="3"/>
  </cols>
  <sheetData>
    <row r="1" spans="1:39" ht="18.75" customHeight="1" x14ac:dyDescent="0.4">
      <c r="A1" s="93" t="s">
        <v>1029</v>
      </c>
    </row>
    <row r="2" spans="1:39" ht="18.75" customHeight="1" thickBot="1" x14ac:dyDescent="0.45">
      <c r="A2" s="54" t="s">
        <v>509</v>
      </c>
      <c r="Q2" s="54" t="s">
        <v>472</v>
      </c>
    </row>
    <row r="3" spans="1:39" ht="18.75" customHeight="1" x14ac:dyDescent="0.4">
      <c r="A3" s="293" t="s">
        <v>473</v>
      </c>
      <c r="B3" s="294"/>
      <c r="C3" s="294"/>
      <c r="D3" s="294"/>
      <c r="E3" s="294"/>
      <c r="F3" s="294"/>
      <c r="G3" s="294"/>
      <c r="H3" s="294"/>
      <c r="I3" s="294"/>
      <c r="J3" s="294"/>
      <c r="K3" s="294"/>
      <c r="L3" s="294"/>
      <c r="M3" s="294"/>
      <c r="N3" s="294"/>
      <c r="O3" s="295"/>
      <c r="Q3" s="1626" t="s">
        <v>474</v>
      </c>
      <c r="R3" s="1627"/>
      <c r="S3" s="1627"/>
      <c r="T3" s="1627"/>
      <c r="U3" s="1627"/>
      <c r="V3" s="1627"/>
      <c r="W3" s="1691"/>
      <c r="X3" s="1691"/>
      <c r="Y3" s="1691"/>
      <c r="Z3" s="1691"/>
      <c r="AA3" s="1691"/>
      <c r="AB3" s="1691"/>
      <c r="AC3" s="1691"/>
      <c r="AD3" s="1691"/>
      <c r="AE3" s="1691"/>
      <c r="AF3" s="1691"/>
      <c r="AG3" s="1691"/>
      <c r="AH3" s="1691"/>
      <c r="AI3" s="1691"/>
      <c r="AJ3" s="1691"/>
      <c r="AK3" s="1691"/>
      <c r="AL3" s="1691"/>
      <c r="AM3" s="1692"/>
    </row>
    <row r="4" spans="1:39" ht="18.75" customHeight="1" x14ac:dyDescent="0.4">
      <c r="A4" s="296" t="s">
        <v>475</v>
      </c>
      <c r="O4" s="297"/>
      <c r="Q4" s="1644"/>
      <c r="R4" s="774"/>
      <c r="S4" s="774"/>
      <c r="T4" s="774"/>
      <c r="U4" s="774"/>
      <c r="V4" s="774"/>
      <c r="W4" s="1647"/>
      <c r="X4" s="1647"/>
      <c r="Y4" s="1647"/>
      <c r="Z4" s="1647"/>
      <c r="AA4" s="1647"/>
      <c r="AB4" s="1647"/>
      <c r="AC4" s="1647"/>
      <c r="AD4" s="1647"/>
      <c r="AE4" s="1647"/>
      <c r="AF4" s="1647"/>
      <c r="AG4" s="1647"/>
      <c r="AH4" s="1647"/>
      <c r="AI4" s="1647"/>
      <c r="AJ4" s="1647"/>
      <c r="AK4" s="1647"/>
      <c r="AL4" s="1647"/>
      <c r="AM4" s="1648"/>
    </row>
    <row r="5" spans="1:39" ht="18.75" customHeight="1" x14ac:dyDescent="0.4">
      <c r="A5" s="1693"/>
      <c r="B5" s="1694"/>
      <c r="C5" s="1694"/>
      <c r="D5" s="1694"/>
      <c r="E5" s="1694"/>
      <c r="F5" s="1694"/>
      <c r="G5" s="1694"/>
      <c r="H5" s="1694"/>
      <c r="I5" s="1694"/>
      <c r="J5" s="1694"/>
      <c r="K5" s="1694"/>
      <c r="L5" s="1694"/>
      <c r="M5" s="1694"/>
      <c r="N5" s="1694"/>
      <c r="O5" s="1695"/>
      <c r="Q5" s="1644"/>
      <c r="R5" s="774"/>
      <c r="S5" s="774"/>
      <c r="T5" s="774"/>
      <c r="U5" s="774"/>
      <c r="V5" s="774"/>
      <c r="W5" s="1647"/>
      <c r="X5" s="1647"/>
      <c r="Y5" s="1647"/>
      <c r="Z5" s="1647"/>
      <c r="AA5" s="1647"/>
      <c r="AB5" s="1647"/>
      <c r="AC5" s="1647"/>
      <c r="AD5" s="1647"/>
      <c r="AE5" s="1647"/>
      <c r="AF5" s="1647"/>
      <c r="AG5" s="1647"/>
      <c r="AH5" s="1647"/>
      <c r="AI5" s="1647"/>
      <c r="AJ5" s="1647"/>
      <c r="AK5" s="1647"/>
      <c r="AL5" s="1647"/>
      <c r="AM5" s="1648"/>
    </row>
    <row r="6" spans="1:39" ht="18.75" customHeight="1" x14ac:dyDescent="0.4">
      <c r="A6" s="1693"/>
      <c r="B6" s="1694"/>
      <c r="C6" s="1694"/>
      <c r="D6" s="1694"/>
      <c r="E6" s="1694"/>
      <c r="F6" s="1694"/>
      <c r="G6" s="1694"/>
      <c r="H6" s="1694"/>
      <c r="I6" s="1694"/>
      <c r="J6" s="1694"/>
      <c r="K6" s="1694"/>
      <c r="L6" s="1694"/>
      <c r="M6" s="1694"/>
      <c r="N6" s="1694"/>
      <c r="O6" s="1695"/>
      <c r="Q6" s="1644"/>
      <c r="R6" s="774"/>
      <c r="S6" s="774"/>
      <c r="T6" s="774"/>
      <c r="U6" s="774"/>
      <c r="V6" s="774"/>
      <c r="W6" s="1647"/>
      <c r="X6" s="1647"/>
      <c r="Y6" s="1647"/>
      <c r="Z6" s="1647"/>
      <c r="AA6" s="1647"/>
      <c r="AB6" s="1647"/>
      <c r="AC6" s="1647"/>
      <c r="AD6" s="1647"/>
      <c r="AE6" s="1647"/>
      <c r="AF6" s="1647"/>
      <c r="AG6" s="1647"/>
      <c r="AH6" s="1647"/>
      <c r="AI6" s="1647"/>
      <c r="AJ6" s="1647"/>
      <c r="AK6" s="1647"/>
      <c r="AL6" s="1647"/>
      <c r="AM6" s="1648"/>
    </row>
    <row r="7" spans="1:39" ht="18.75" customHeight="1" x14ac:dyDescent="0.4">
      <c r="A7" s="298" t="s">
        <v>476</v>
      </c>
      <c r="B7" s="147"/>
      <c r="C7" s="147"/>
      <c r="D7" s="147"/>
      <c r="E7" s="147"/>
      <c r="F7" s="147"/>
      <c r="G7" s="147"/>
      <c r="H7" s="299"/>
      <c r="I7" s="147"/>
      <c r="J7" s="147"/>
      <c r="K7" s="147"/>
      <c r="L7" s="147"/>
      <c r="M7" s="147"/>
      <c r="N7" s="147"/>
      <c r="O7" s="300"/>
      <c r="Q7" s="1644"/>
      <c r="R7" s="774"/>
      <c r="S7" s="774"/>
      <c r="T7" s="774"/>
      <c r="U7" s="774"/>
      <c r="V7" s="774"/>
      <c r="W7" s="1647"/>
      <c r="X7" s="1647"/>
      <c r="Y7" s="1647"/>
      <c r="Z7" s="1647"/>
      <c r="AA7" s="1647"/>
      <c r="AB7" s="1647"/>
      <c r="AC7" s="1647"/>
      <c r="AD7" s="1647"/>
      <c r="AE7" s="1647"/>
      <c r="AF7" s="1647"/>
      <c r="AG7" s="1647"/>
      <c r="AH7" s="1647"/>
      <c r="AI7" s="1647"/>
      <c r="AJ7" s="1647"/>
      <c r="AK7" s="1647"/>
      <c r="AL7" s="1647"/>
      <c r="AM7" s="1648"/>
    </row>
    <row r="8" spans="1:39" ht="18.75" customHeight="1" x14ac:dyDescent="0.4">
      <c r="A8" s="1696"/>
      <c r="B8" s="1697"/>
      <c r="C8" s="1697"/>
      <c r="D8" s="1697"/>
      <c r="E8" s="1697"/>
      <c r="F8" s="1697"/>
      <c r="G8" s="1697"/>
      <c r="H8" s="1697"/>
      <c r="I8" s="1697"/>
      <c r="J8" s="1697"/>
      <c r="K8" s="1697"/>
      <c r="L8" s="1697"/>
      <c r="M8" s="1697"/>
      <c r="N8" s="1697"/>
      <c r="O8" s="1698"/>
      <c r="Q8" s="1644"/>
      <c r="R8" s="774"/>
      <c r="S8" s="774"/>
      <c r="T8" s="774"/>
      <c r="U8" s="774"/>
      <c r="V8" s="774"/>
      <c r="W8" s="1647"/>
      <c r="X8" s="1647"/>
      <c r="Y8" s="1647"/>
      <c r="Z8" s="1647"/>
      <c r="AA8" s="1647"/>
      <c r="AB8" s="1647"/>
      <c r="AC8" s="1647"/>
      <c r="AD8" s="1647"/>
      <c r="AE8" s="1647"/>
      <c r="AF8" s="1647"/>
      <c r="AG8" s="1647"/>
      <c r="AH8" s="1647"/>
      <c r="AI8" s="1647"/>
      <c r="AJ8" s="1647"/>
      <c r="AK8" s="1647"/>
      <c r="AL8" s="1647"/>
      <c r="AM8" s="1648"/>
    </row>
    <row r="9" spans="1:39" ht="18.75" customHeight="1" x14ac:dyDescent="0.4">
      <c r="A9" s="1696"/>
      <c r="B9" s="1697"/>
      <c r="C9" s="1697"/>
      <c r="D9" s="1697"/>
      <c r="E9" s="1697"/>
      <c r="F9" s="1697"/>
      <c r="G9" s="1697"/>
      <c r="H9" s="1697"/>
      <c r="I9" s="1697"/>
      <c r="J9" s="1697"/>
      <c r="K9" s="1697"/>
      <c r="L9" s="1697"/>
      <c r="M9" s="1697"/>
      <c r="N9" s="1697"/>
      <c r="O9" s="1698"/>
      <c r="Q9" s="1644"/>
      <c r="R9" s="774"/>
      <c r="S9" s="774"/>
      <c r="T9" s="774"/>
      <c r="U9" s="774"/>
      <c r="V9" s="774"/>
      <c r="W9" s="1647"/>
      <c r="X9" s="1647"/>
      <c r="Y9" s="1647"/>
      <c r="Z9" s="1647"/>
      <c r="AA9" s="1647"/>
      <c r="AB9" s="1647"/>
      <c r="AC9" s="1647"/>
      <c r="AD9" s="1647"/>
      <c r="AE9" s="1647"/>
      <c r="AF9" s="1647"/>
      <c r="AG9" s="1647"/>
      <c r="AH9" s="1647"/>
      <c r="AI9" s="1647"/>
      <c r="AJ9" s="1647"/>
      <c r="AK9" s="1647"/>
      <c r="AL9" s="1647"/>
      <c r="AM9" s="1648"/>
    </row>
    <row r="10" spans="1:39" ht="18.75" customHeight="1" x14ac:dyDescent="0.4">
      <c r="A10" s="298" t="s">
        <v>477</v>
      </c>
      <c r="B10" s="147"/>
      <c r="C10" s="147"/>
      <c r="D10" s="147"/>
      <c r="E10" s="147"/>
      <c r="F10" s="147"/>
      <c r="G10" s="147"/>
      <c r="H10" s="299"/>
      <c r="I10" s="301"/>
      <c r="J10" s="147"/>
      <c r="K10" s="147"/>
      <c r="L10" s="147"/>
      <c r="M10" s="147"/>
      <c r="N10" s="147"/>
      <c r="O10" s="300"/>
      <c r="Q10" s="1644" t="s">
        <v>478</v>
      </c>
      <c r="R10" s="774"/>
      <c r="S10" s="774"/>
      <c r="T10" s="774"/>
      <c r="U10" s="774"/>
      <c r="V10" s="774"/>
      <c r="W10" s="1647"/>
      <c r="X10" s="1647"/>
      <c r="Y10" s="1647"/>
      <c r="Z10" s="1647"/>
      <c r="AA10" s="1647"/>
      <c r="AB10" s="1647"/>
      <c r="AC10" s="1647"/>
      <c r="AD10" s="1647"/>
      <c r="AE10" s="1647"/>
      <c r="AF10" s="1647"/>
      <c r="AG10" s="1647"/>
      <c r="AH10" s="1647"/>
      <c r="AI10" s="1647"/>
      <c r="AJ10" s="1647"/>
      <c r="AK10" s="1647"/>
      <c r="AL10" s="1647"/>
      <c r="AM10" s="1648"/>
    </row>
    <row r="11" spans="1:39" ht="18.75" customHeight="1" x14ac:dyDescent="0.4">
      <c r="A11" s="1693"/>
      <c r="B11" s="1694"/>
      <c r="C11" s="1694"/>
      <c r="D11" s="1694"/>
      <c r="E11" s="1694"/>
      <c r="F11" s="1694"/>
      <c r="G11" s="1694"/>
      <c r="H11" s="1694"/>
      <c r="I11" s="1694"/>
      <c r="J11" s="1694"/>
      <c r="K11" s="1694"/>
      <c r="L11" s="1694"/>
      <c r="M11" s="1694"/>
      <c r="N11" s="1694"/>
      <c r="O11" s="1695"/>
      <c r="Q11" s="1644"/>
      <c r="R11" s="774"/>
      <c r="S11" s="774"/>
      <c r="T11" s="774"/>
      <c r="U11" s="774"/>
      <c r="V11" s="774"/>
      <c r="W11" s="1647"/>
      <c r="X11" s="1647"/>
      <c r="Y11" s="1647"/>
      <c r="Z11" s="1647"/>
      <c r="AA11" s="1647"/>
      <c r="AB11" s="1647"/>
      <c r="AC11" s="1647"/>
      <c r="AD11" s="1647"/>
      <c r="AE11" s="1647"/>
      <c r="AF11" s="1647"/>
      <c r="AG11" s="1647"/>
      <c r="AH11" s="1647"/>
      <c r="AI11" s="1647"/>
      <c r="AJ11" s="1647"/>
      <c r="AK11" s="1647"/>
      <c r="AL11" s="1647"/>
      <c r="AM11" s="1648"/>
    </row>
    <row r="12" spans="1:39" ht="18.75" customHeight="1" x14ac:dyDescent="0.4">
      <c r="A12" s="1693"/>
      <c r="B12" s="1694"/>
      <c r="C12" s="1694"/>
      <c r="D12" s="1694"/>
      <c r="E12" s="1694"/>
      <c r="F12" s="1694"/>
      <c r="G12" s="1694"/>
      <c r="H12" s="1694"/>
      <c r="I12" s="1694"/>
      <c r="J12" s="1694"/>
      <c r="K12" s="1694"/>
      <c r="L12" s="1694"/>
      <c r="M12" s="1694"/>
      <c r="N12" s="1694"/>
      <c r="O12" s="1695"/>
      <c r="Q12" s="1644"/>
      <c r="R12" s="774"/>
      <c r="S12" s="774"/>
      <c r="T12" s="774"/>
      <c r="U12" s="774"/>
      <c r="V12" s="774"/>
      <c r="W12" s="1647"/>
      <c r="X12" s="1647"/>
      <c r="Y12" s="1647"/>
      <c r="Z12" s="1647"/>
      <c r="AA12" s="1647"/>
      <c r="AB12" s="1647"/>
      <c r="AC12" s="1647"/>
      <c r="AD12" s="1647"/>
      <c r="AE12" s="1647"/>
      <c r="AF12" s="1647"/>
      <c r="AG12" s="1647"/>
      <c r="AH12" s="1647"/>
      <c r="AI12" s="1647"/>
      <c r="AJ12" s="1647"/>
      <c r="AK12" s="1647"/>
      <c r="AL12" s="1647"/>
      <c r="AM12" s="1648"/>
    </row>
    <row r="13" spans="1:39" ht="18.75" customHeight="1" x14ac:dyDescent="0.4">
      <c r="A13" s="1693"/>
      <c r="B13" s="1694"/>
      <c r="C13" s="1694"/>
      <c r="D13" s="1694"/>
      <c r="E13" s="1694"/>
      <c r="F13" s="1694"/>
      <c r="G13" s="1694"/>
      <c r="H13" s="1694"/>
      <c r="I13" s="1694"/>
      <c r="J13" s="1694"/>
      <c r="K13" s="1694"/>
      <c r="L13" s="1694"/>
      <c r="M13" s="1694"/>
      <c r="N13" s="1694"/>
      <c r="O13" s="1695"/>
      <c r="Q13" s="1644"/>
      <c r="R13" s="774"/>
      <c r="S13" s="774"/>
      <c r="T13" s="774"/>
      <c r="U13" s="774"/>
      <c r="V13" s="774"/>
      <c r="W13" s="1647"/>
      <c r="X13" s="1647"/>
      <c r="Y13" s="1647"/>
      <c r="Z13" s="1647"/>
      <c r="AA13" s="1647"/>
      <c r="AB13" s="1647"/>
      <c r="AC13" s="1647"/>
      <c r="AD13" s="1647"/>
      <c r="AE13" s="1647"/>
      <c r="AF13" s="1647"/>
      <c r="AG13" s="1647"/>
      <c r="AH13" s="1647"/>
      <c r="AI13" s="1647"/>
      <c r="AJ13" s="1647"/>
      <c r="AK13" s="1647"/>
      <c r="AL13" s="1647"/>
      <c r="AM13" s="1648"/>
    </row>
    <row r="14" spans="1:39" ht="18.75" customHeight="1" x14ac:dyDescent="0.4">
      <c r="A14" s="1699"/>
      <c r="B14" s="1700"/>
      <c r="C14" s="1700"/>
      <c r="D14" s="1700"/>
      <c r="E14" s="1700"/>
      <c r="F14" s="1700"/>
      <c r="G14" s="1700"/>
      <c r="H14" s="1700"/>
      <c r="I14" s="1700"/>
      <c r="J14" s="1700"/>
      <c r="K14" s="1700"/>
      <c r="L14" s="1700"/>
      <c r="M14" s="1700"/>
      <c r="N14" s="1700"/>
      <c r="O14" s="1701"/>
      <c r="Q14" s="1644"/>
      <c r="R14" s="774"/>
      <c r="S14" s="774"/>
      <c r="T14" s="774"/>
      <c r="U14" s="774"/>
      <c r="V14" s="774"/>
      <c r="W14" s="1647"/>
      <c r="X14" s="1647"/>
      <c r="Y14" s="1647"/>
      <c r="Z14" s="1647"/>
      <c r="AA14" s="1647"/>
      <c r="AB14" s="1647"/>
      <c r="AC14" s="1647"/>
      <c r="AD14" s="1647"/>
      <c r="AE14" s="1647"/>
      <c r="AF14" s="1647"/>
      <c r="AG14" s="1647"/>
      <c r="AH14" s="1647"/>
      <c r="AI14" s="1647"/>
      <c r="AJ14" s="1647"/>
      <c r="AK14" s="1647"/>
      <c r="AL14" s="1647"/>
      <c r="AM14" s="1648"/>
    </row>
    <row r="15" spans="1:39" ht="18.75" customHeight="1" x14ac:dyDescent="0.4">
      <c r="A15" s="302" t="s">
        <v>479</v>
      </c>
      <c r="B15" s="303"/>
      <c r="C15" s="303"/>
      <c r="D15" s="303"/>
      <c r="E15" s="303"/>
      <c r="F15" s="303"/>
      <c r="G15" s="303"/>
      <c r="H15" s="304"/>
      <c r="I15" s="305"/>
      <c r="J15" s="303"/>
      <c r="K15" s="303"/>
      <c r="L15" s="303"/>
      <c r="M15" s="303"/>
      <c r="N15" s="303"/>
      <c r="O15" s="306"/>
      <c r="Q15" s="1644"/>
      <c r="R15" s="774"/>
      <c r="S15" s="774"/>
      <c r="T15" s="774"/>
      <c r="U15" s="774"/>
      <c r="V15" s="774"/>
      <c r="W15" s="1647"/>
      <c r="X15" s="1647"/>
      <c r="Y15" s="1647"/>
      <c r="Z15" s="1647"/>
      <c r="AA15" s="1647"/>
      <c r="AB15" s="1647"/>
      <c r="AC15" s="1647"/>
      <c r="AD15" s="1647"/>
      <c r="AE15" s="1647"/>
      <c r="AF15" s="1647"/>
      <c r="AG15" s="1647"/>
      <c r="AH15" s="1647"/>
      <c r="AI15" s="1647"/>
      <c r="AJ15" s="1647"/>
      <c r="AK15" s="1647"/>
      <c r="AL15" s="1647"/>
      <c r="AM15" s="1648"/>
    </row>
    <row r="16" spans="1:39" ht="18.75" customHeight="1" x14ac:dyDescent="0.4">
      <c r="A16" s="307" t="s">
        <v>480</v>
      </c>
      <c r="B16" s="308"/>
      <c r="C16" s="308"/>
      <c r="D16" s="308"/>
      <c r="E16" s="308"/>
      <c r="F16" s="308"/>
      <c r="G16" s="308"/>
      <c r="H16" s="308"/>
      <c r="I16" s="309"/>
      <c r="J16" s="308"/>
      <c r="K16" s="308"/>
      <c r="L16" s="308"/>
      <c r="M16" s="308"/>
      <c r="N16" s="308"/>
      <c r="O16" s="310"/>
      <c r="Q16" s="1644"/>
      <c r="R16" s="774"/>
      <c r="S16" s="774"/>
      <c r="T16" s="774"/>
      <c r="U16" s="774"/>
      <c r="V16" s="774"/>
      <c r="W16" s="1647"/>
      <c r="X16" s="1647"/>
      <c r="Y16" s="1647"/>
      <c r="Z16" s="1647"/>
      <c r="AA16" s="1647"/>
      <c r="AB16" s="1647"/>
      <c r="AC16" s="1647"/>
      <c r="AD16" s="1647"/>
      <c r="AE16" s="1647"/>
      <c r="AF16" s="1647"/>
      <c r="AG16" s="1647"/>
      <c r="AH16" s="1647"/>
      <c r="AI16" s="1647"/>
      <c r="AJ16" s="1647"/>
      <c r="AK16" s="1647"/>
      <c r="AL16" s="1647"/>
      <c r="AM16" s="1648"/>
    </row>
    <row r="17" spans="1:39" ht="18.75" customHeight="1" x14ac:dyDescent="0.4">
      <c r="A17" s="1693"/>
      <c r="B17" s="1694"/>
      <c r="C17" s="1694"/>
      <c r="D17" s="1694"/>
      <c r="E17" s="1694"/>
      <c r="F17" s="1694"/>
      <c r="G17" s="1694"/>
      <c r="H17" s="1694"/>
      <c r="I17" s="1694"/>
      <c r="J17" s="1694"/>
      <c r="K17" s="1694"/>
      <c r="L17" s="1694"/>
      <c r="M17" s="1694"/>
      <c r="N17" s="1694"/>
      <c r="O17" s="1695"/>
      <c r="Q17" s="1644" t="s">
        <v>481</v>
      </c>
      <c r="R17" s="774"/>
      <c r="S17" s="774"/>
      <c r="T17" s="774"/>
      <c r="U17" s="774"/>
      <c r="V17" s="774"/>
      <c r="W17" s="1647"/>
      <c r="X17" s="1647"/>
      <c r="Y17" s="1647"/>
      <c r="Z17" s="1647"/>
      <c r="AA17" s="1647"/>
      <c r="AB17" s="1647"/>
      <c r="AC17" s="1647"/>
      <c r="AD17" s="1647"/>
      <c r="AE17" s="1647"/>
      <c r="AF17" s="1647"/>
      <c r="AG17" s="1647"/>
      <c r="AH17" s="1647"/>
      <c r="AI17" s="1647"/>
      <c r="AJ17" s="1647"/>
      <c r="AK17" s="1647"/>
      <c r="AL17" s="1647"/>
      <c r="AM17" s="1648"/>
    </row>
    <row r="18" spans="1:39" ht="18.75" customHeight="1" x14ac:dyDescent="0.4">
      <c r="A18" s="1693"/>
      <c r="B18" s="1694"/>
      <c r="C18" s="1694"/>
      <c r="D18" s="1694"/>
      <c r="E18" s="1694"/>
      <c r="F18" s="1694"/>
      <c r="G18" s="1694"/>
      <c r="H18" s="1694"/>
      <c r="I18" s="1694"/>
      <c r="J18" s="1694"/>
      <c r="K18" s="1694"/>
      <c r="L18" s="1694"/>
      <c r="M18" s="1694"/>
      <c r="N18" s="1694"/>
      <c r="O18" s="1695"/>
      <c r="Q18" s="1644"/>
      <c r="R18" s="774"/>
      <c r="S18" s="774"/>
      <c r="T18" s="774"/>
      <c r="U18" s="774"/>
      <c r="V18" s="774"/>
      <c r="W18" s="1647"/>
      <c r="X18" s="1647"/>
      <c r="Y18" s="1647"/>
      <c r="Z18" s="1647"/>
      <c r="AA18" s="1647"/>
      <c r="AB18" s="1647"/>
      <c r="AC18" s="1647"/>
      <c r="AD18" s="1647"/>
      <c r="AE18" s="1647"/>
      <c r="AF18" s="1647"/>
      <c r="AG18" s="1647"/>
      <c r="AH18" s="1647"/>
      <c r="AI18" s="1647"/>
      <c r="AJ18" s="1647"/>
      <c r="AK18" s="1647"/>
      <c r="AL18" s="1647"/>
      <c r="AM18" s="1648"/>
    </row>
    <row r="19" spans="1:39" ht="18.75" customHeight="1" x14ac:dyDescent="0.4">
      <c r="A19" s="296" t="s">
        <v>482</v>
      </c>
      <c r="I19" s="301"/>
      <c r="O19" s="297"/>
      <c r="Q19" s="1644"/>
      <c r="R19" s="774"/>
      <c r="S19" s="774"/>
      <c r="T19" s="774"/>
      <c r="U19" s="774"/>
      <c r="V19" s="774"/>
      <c r="W19" s="1647"/>
      <c r="X19" s="1647"/>
      <c r="Y19" s="1647"/>
      <c r="Z19" s="1647"/>
      <c r="AA19" s="1647"/>
      <c r="AB19" s="1647"/>
      <c r="AC19" s="1647"/>
      <c r="AD19" s="1647"/>
      <c r="AE19" s="1647"/>
      <c r="AF19" s="1647"/>
      <c r="AG19" s="1647"/>
      <c r="AH19" s="1647"/>
      <c r="AI19" s="1647"/>
      <c r="AJ19" s="1647"/>
      <c r="AK19" s="1647"/>
      <c r="AL19" s="1647"/>
      <c r="AM19" s="1648"/>
    </row>
    <row r="20" spans="1:39" ht="18.75" customHeight="1" x14ac:dyDescent="0.4">
      <c r="A20" s="1693"/>
      <c r="B20" s="1694"/>
      <c r="C20" s="1694"/>
      <c r="D20" s="1694"/>
      <c r="E20" s="1694"/>
      <c r="F20" s="1694"/>
      <c r="G20" s="1694"/>
      <c r="H20" s="1694"/>
      <c r="I20" s="1694"/>
      <c r="J20" s="1694"/>
      <c r="K20" s="1694"/>
      <c r="L20" s="1694"/>
      <c r="M20" s="1694"/>
      <c r="N20" s="1694"/>
      <c r="O20" s="1695"/>
      <c r="Q20" s="1644"/>
      <c r="R20" s="774"/>
      <c r="S20" s="774"/>
      <c r="T20" s="774"/>
      <c r="U20" s="774"/>
      <c r="V20" s="774"/>
      <c r="W20" s="1647"/>
      <c r="X20" s="1647"/>
      <c r="Y20" s="1647"/>
      <c r="Z20" s="1647"/>
      <c r="AA20" s="1647"/>
      <c r="AB20" s="1647"/>
      <c r="AC20" s="1647"/>
      <c r="AD20" s="1647"/>
      <c r="AE20" s="1647"/>
      <c r="AF20" s="1647"/>
      <c r="AG20" s="1647"/>
      <c r="AH20" s="1647"/>
      <c r="AI20" s="1647"/>
      <c r="AJ20" s="1647"/>
      <c r="AK20" s="1647"/>
      <c r="AL20" s="1647"/>
      <c r="AM20" s="1648"/>
    </row>
    <row r="21" spans="1:39" ht="18.75" customHeight="1" x14ac:dyDescent="0.4">
      <c r="A21" s="1693"/>
      <c r="B21" s="1694"/>
      <c r="C21" s="1694"/>
      <c r="D21" s="1694"/>
      <c r="E21" s="1694"/>
      <c r="F21" s="1694"/>
      <c r="G21" s="1694"/>
      <c r="H21" s="1694"/>
      <c r="I21" s="1694"/>
      <c r="J21" s="1694"/>
      <c r="K21" s="1694"/>
      <c r="L21" s="1694"/>
      <c r="M21" s="1694"/>
      <c r="N21" s="1694"/>
      <c r="O21" s="1695"/>
      <c r="Q21" s="1644"/>
      <c r="R21" s="774"/>
      <c r="S21" s="774"/>
      <c r="T21" s="774"/>
      <c r="U21" s="774"/>
      <c r="V21" s="774"/>
      <c r="W21" s="1647"/>
      <c r="X21" s="1647"/>
      <c r="Y21" s="1647"/>
      <c r="Z21" s="1647"/>
      <c r="AA21" s="1647"/>
      <c r="AB21" s="1647"/>
      <c r="AC21" s="1647"/>
      <c r="AD21" s="1647"/>
      <c r="AE21" s="1647"/>
      <c r="AF21" s="1647"/>
      <c r="AG21" s="1647"/>
      <c r="AH21" s="1647"/>
      <c r="AI21" s="1647"/>
      <c r="AJ21" s="1647"/>
      <c r="AK21" s="1647"/>
      <c r="AL21" s="1647"/>
      <c r="AM21" s="1648"/>
    </row>
    <row r="22" spans="1:39" ht="18.75" customHeight="1" thickBot="1" x14ac:dyDescent="0.45">
      <c r="A22" s="296" t="s">
        <v>483</v>
      </c>
      <c r="I22" s="301"/>
      <c r="O22" s="297"/>
      <c r="Q22" s="1645"/>
      <c r="R22" s="798"/>
      <c r="S22" s="798"/>
      <c r="T22" s="798"/>
      <c r="U22" s="798"/>
      <c r="V22" s="798"/>
      <c r="W22" s="1667"/>
      <c r="X22" s="1667"/>
      <c r="Y22" s="1667"/>
      <c r="Z22" s="1667"/>
      <c r="AA22" s="1667"/>
      <c r="AB22" s="1667"/>
      <c r="AC22" s="1667"/>
      <c r="AD22" s="1667"/>
      <c r="AE22" s="1667"/>
      <c r="AF22" s="1667"/>
      <c r="AG22" s="1667"/>
      <c r="AH22" s="1667"/>
      <c r="AI22" s="1667"/>
      <c r="AJ22" s="1667"/>
      <c r="AK22" s="1667"/>
      <c r="AL22" s="1667"/>
      <c r="AM22" s="1668"/>
    </row>
    <row r="23" spans="1:39" ht="18.75" customHeight="1" x14ac:dyDescent="0.4">
      <c r="A23" s="1696"/>
      <c r="B23" s="1697"/>
      <c r="C23" s="1697"/>
      <c r="D23" s="1697"/>
      <c r="E23" s="1697"/>
      <c r="F23" s="1697"/>
      <c r="G23" s="1697"/>
      <c r="H23" s="1697"/>
      <c r="I23" s="1697"/>
      <c r="J23" s="1697"/>
      <c r="K23" s="1697"/>
      <c r="L23" s="1697"/>
      <c r="M23" s="1697"/>
      <c r="N23" s="1697"/>
      <c r="O23" s="1698"/>
    </row>
    <row r="24" spans="1:39" ht="18.75" customHeight="1" thickBot="1" x14ac:dyDescent="0.45">
      <c r="A24" s="1696"/>
      <c r="B24" s="1697"/>
      <c r="C24" s="1697"/>
      <c r="D24" s="1697"/>
      <c r="E24" s="1697"/>
      <c r="F24" s="1697"/>
      <c r="G24" s="1697"/>
      <c r="H24" s="1697"/>
      <c r="I24" s="1697"/>
      <c r="J24" s="1697"/>
      <c r="K24" s="1697"/>
      <c r="L24" s="1697"/>
      <c r="M24" s="1697"/>
      <c r="N24" s="1697"/>
      <c r="O24" s="1698"/>
      <c r="Q24" s="54" t="s">
        <v>484</v>
      </c>
    </row>
    <row r="25" spans="1:39" ht="18.75" customHeight="1" x14ac:dyDescent="0.4">
      <c r="A25" s="1696"/>
      <c r="B25" s="1697"/>
      <c r="C25" s="1697"/>
      <c r="D25" s="1697"/>
      <c r="E25" s="1697"/>
      <c r="F25" s="1697"/>
      <c r="G25" s="1697"/>
      <c r="H25" s="1697"/>
      <c r="I25" s="1697"/>
      <c r="J25" s="1697"/>
      <c r="K25" s="1697"/>
      <c r="L25" s="1697"/>
      <c r="M25" s="1697"/>
      <c r="N25" s="1697"/>
      <c r="O25" s="1698"/>
      <c r="Q25" s="811" t="s">
        <v>485</v>
      </c>
      <c r="R25" s="812"/>
      <c r="S25" s="812"/>
      <c r="T25" s="812"/>
      <c r="U25" s="812"/>
      <c r="V25" s="812"/>
      <c r="W25" s="812"/>
      <c r="X25" s="814"/>
      <c r="Y25" s="311"/>
      <c r="Z25" s="311"/>
      <c r="AA25" s="311"/>
      <c r="AB25" s="312" t="s">
        <v>66</v>
      </c>
      <c r="AC25" s="73" t="s">
        <v>102</v>
      </c>
      <c r="AD25" s="816"/>
      <c r="AE25" s="816"/>
      <c r="AF25" s="73" t="s">
        <v>486</v>
      </c>
      <c r="AG25" s="73" t="s">
        <v>226</v>
      </c>
      <c r="AH25" s="312"/>
      <c r="AI25" s="73"/>
      <c r="AJ25" s="311"/>
      <c r="AK25" s="312" t="s">
        <v>54</v>
      </c>
      <c r="AL25" s="311"/>
      <c r="AM25" s="313"/>
    </row>
    <row r="26" spans="1:39" ht="18.75" customHeight="1" x14ac:dyDescent="0.4">
      <c r="A26" s="1696"/>
      <c r="B26" s="1697"/>
      <c r="C26" s="1697"/>
      <c r="D26" s="1697"/>
      <c r="E26" s="1697"/>
      <c r="F26" s="1697"/>
      <c r="G26" s="1697"/>
      <c r="H26" s="1697"/>
      <c r="I26" s="1697"/>
      <c r="J26" s="1697"/>
      <c r="K26" s="1697"/>
      <c r="L26" s="1697"/>
      <c r="M26" s="1697"/>
      <c r="N26" s="1697"/>
      <c r="O26" s="1698"/>
      <c r="Q26" s="1705" t="s">
        <v>487</v>
      </c>
      <c r="R26" s="894" t="s">
        <v>488</v>
      </c>
      <c r="S26" s="839"/>
      <c r="T26" s="839"/>
      <c r="U26" s="839"/>
      <c r="V26" s="839"/>
      <c r="W26" s="839"/>
      <c r="X26" s="840"/>
      <c r="Y26" s="314"/>
      <c r="Z26" s="1706" t="s">
        <v>489</v>
      </c>
      <c r="AA26" s="1706"/>
      <c r="AB26" s="1706"/>
      <c r="AC26" s="114" t="s">
        <v>102</v>
      </c>
      <c r="AD26" s="601"/>
      <c r="AE26" s="114" t="s">
        <v>490</v>
      </c>
      <c r="AF26" s="315"/>
      <c r="AG26" s="75"/>
      <c r="AH26" s="1707" t="s">
        <v>491</v>
      </c>
      <c r="AI26" s="1707"/>
      <c r="AJ26" s="1707"/>
      <c r="AK26" s="114" t="s">
        <v>102</v>
      </c>
      <c r="AL26" s="601"/>
      <c r="AM26" s="316" t="s">
        <v>490</v>
      </c>
    </row>
    <row r="27" spans="1:39" ht="18.75" customHeight="1" x14ac:dyDescent="0.4">
      <c r="A27" s="1696"/>
      <c r="B27" s="1697"/>
      <c r="C27" s="1697"/>
      <c r="D27" s="1697"/>
      <c r="E27" s="1697"/>
      <c r="F27" s="1697"/>
      <c r="G27" s="1697"/>
      <c r="H27" s="1697"/>
      <c r="I27" s="1697"/>
      <c r="J27" s="1697"/>
      <c r="K27" s="1697"/>
      <c r="L27" s="1697"/>
      <c r="M27" s="1697"/>
      <c r="N27" s="1697"/>
      <c r="O27" s="1698"/>
      <c r="Q27" s="1705"/>
      <c r="R27" s="867"/>
      <c r="S27" s="1676"/>
      <c r="T27" s="1676"/>
      <c r="U27" s="1676"/>
      <c r="V27" s="1676"/>
      <c r="W27" s="1676"/>
      <c r="X27" s="868"/>
      <c r="Y27" s="317"/>
      <c r="Z27" s="1708" t="s">
        <v>492</v>
      </c>
      <c r="AA27" s="1708"/>
      <c r="AB27" s="1708"/>
      <c r="AC27" s="94" t="s">
        <v>102</v>
      </c>
      <c r="AD27" s="600"/>
      <c r="AE27" s="94" t="s">
        <v>490</v>
      </c>
      <c r="AF27" s="318"/>
      <c r="AG27" s="81"/>
      <c r="AH27" s="1709" t="s">
        <v>493</v>
      </c>
      <c r="AI27" s="1709"/>
      <c r="AJ27" s="1709"/>
      <c r="AK27" s="94" t="s">
        <v>102</v>
      </c>
      <c r="AL27" s="600"/>
      <c r="AM27" s="319" t="s">
        <v>490</v>
      </c>
    </row>
    <row r="28" spans="1:39" ht="18.75" customHeight="1" x14ac:dyDescent="0.4">
      <c r="A28" s="1702"/>
      <c r="B28" s="1703"/>
      <c r="C28" s="1703"/>
      <c r="D28" s="1703"/>
      <c r="E28" s="1703"/>
      <c r="F28" s="1703"/>
      <c r="G28" s="1703"/>
      <c r="H28" s="1703"/>
      <c r="I28" s="1703"/>
      <c r="J28" s="1703"/>
      <c r="K28" s="1703"/>
      <c r="L28" s="1703"/>
      <c r="M28" s="1703"/>
      <c r="N28" s="1703"/>
      <c r="O28" s="1704"/>
      <c r="Q28" s="1705"/>
      <c r="R28" s="867"/>
      <c r="S28" s="1676"/>
      <c r="T28" s="1676"/>
      <c r="U28" s="1676"/>
      <c r="V28" s="1676"/>
      <c r="W28" s="1676"/>
      <c r="X28" s="868"/>
      <c r="Y28" s="317"/>
      <c r="Z28" s="81" t="s">
        <v>494</v>
      </c>
      <c r="AA28" s="81"/>
      <c r="AB28" s="81"/>
      <c r="AC28" s="94" t="s">
        <v>102</v>
      </c>
      <c r="AD28" s="600"/>
      <c r="AE28" s="94" t="s">
        <v>490</v>
      </c>
      <c r="AF28" s="318"/>
      <c r="AG28" s="81"/>
      <c r="AH28" s="1709" t="s">
        <v>495</v>
      </c>
      <c r="AI28" s="1709"/>
      <c r="AJ28" s="1709"/>
      <c r="AK28" s="94" t="s">
        <v>102</v>
      </c>
      <c r="AL28" s="600"/>
      <c r="AM28" s="319" t="s">
        <v>490</v>
      </c>
    </row>
    <row r="29" spans="1:39" ht="18.75" customHeight="1" x14ac:dyDescent="0.4">
      <c r="A29" s="302" t="s">
        <v>496</v>
      </c>
      <c r="B29" s="303"/>
      <c r="C29" s="303"/>
      <c r="D29" s="303"/>
      <c r="E29" s="303"/>
      <c r="F29" s="303"/>
      <c r="G29" s="303"/>
      <c r="H29" s="304"/>
      <c r="I29" s="305"/>
      <c r="J29" s="303"/>
      <c r="K29" s="303"/>
      <c r="L29" s="303"/>
      <c r="M29" s="303"/>
      <c r="N29" s="303"/>
      <c r="O29" s="306"/>
      <c r="Q29" s="1705"/>
      <c r="R29" s="869"/>
      <c r="S29" s="842"/>
      <c r="T29" s="842"/>
      <c r="U29" s="842"/>
      <c r="V29" s="842"/>
      <c r="W29" s="842"/>
      <c r="X29" s="843"/>
      <c r="Y29" s="320"/>
      <c r="Z29" s="776" t="s">
        <v>497</v>
      </c>
      <c r="AA29" s="776"/>
      <c r="AB29" s="1710"/>
      <c r="AC29" s="1710"/>
      <c r="AD29" s="1710"/>
      <c r="AE29" s="1710"/>
      <c r="AF29" s="43" t="s">
        <v>226</v>
      </c>
      <c r="AG29" s="79"/>
      <c r="AH29" s="79"/>
      <c r="AI29" s="79"/>
      <c r="AJ29" s="79"/>
      <c r="AK29" s="79"/>
      <c r="AL29" s="79"/>
      <c r="AM29" s="80"/>
    </row>
    <row r="30" spans="1:39" ht="18.75" customHeight="1" x14ac:dyDescent="0.4">
      <c r="A30" s="307" t="s">
        <v>498</v>
      </c>
      <c r="B30" s="308"/>
      <c r="C30" s="308"/>
      <c r="D30" s="308"/>
      <c r="E30" s="308"/>
      <c r="F30" s="308"/>
      <c r="G30" s="308"/>
      <c r="H30" s="308"/>
      <c r="I30" s="309"/>
      <c r="J30" s="308"/>
      <c r="K30" s="308"/>
      <c r="L30" s="308"/>
      <c r="M30" s="308"/>
      <c r="N30" s="308"/>
      <c r="O30" s="310"/>
      <c r="Q30" s="1705"/>
      <c r="R30" s="747" t="s">
        <v>499</v>
      </c>
      <c r="S30" s="747"/>
      <c r="T30" s="747"/>
      <c r="U30" s="747"/>
      <c r="V30" s="747"/>
      <c r="W30" s="747"/>
      <c r="X30" s="747"/>
      <c r="Y30" s="58"/>
      <c r="Z30" s="58"/>
      <c r="AA30" s="58"/>
      <c r="AB30" s="59" t="s">
        <v>66</v>
      </c>
      <c r="AC30" s="41" t="s">
        <v>102</v>
      </c>
      <c r="AD30" s="769"/>
      <c r="AE30" s="769"/>
      <c r="AF30" s="41" t="s">
        <v>486</v>
      </c>
      <c r="AG30" s="41" t="s">
        <v>226</v>
      </c>
      <c r="AH30" s="59"/>
      <c r="AI30" s="41"/>
      <c r="AJ30" s="58"/>
      <c r="AK30" s="59" t="s">
        <v>54</v>
      </c>
      <c r="AL30" s="58"/>
      <c r="AM30" s="321"/>
    </row>
    <row r="31" spans="1:39" ht="18.75" customHeight="1" x14ac:dyDescent="0.4">
      <c r="A31" s="322"/>
      <c r="B31" s="845"/>
      <c r="C31" s="845" t="s">
        <v>66</v>
      </c>
      <c r="D31" s="863" t="s">
        <v>102</v>
      </c>
      <c r="E31" s="863"/>
      <c r="F31" s="863"/>
      <c r="G31" s="863" t="s">
        <v>500</v>
      </c>
      <c r="H31" s="863" t="s">
        <v>501</v>
      </c>
      <c r="I31" s="863"/>
      <c r="J31" s="863"/>
      <c r="K31" s="863" t="s">
        <v>226</v>
      </c>
      <c r="L31" s="318"/>
      <c r="M31" s="845"/>
      <c r="N31" s="845" t="s">
        <v>54</v>
      </c>
      <c r="O31" s="323"/>
      <c r="Q31" s="1705"/>
      <c r="R31" s="747" t="s">
        <v>502</v>
      </c>
      <c r="S31" s="747"/>
      <c r="T31" s="747"/>
      <c r="U31" s="747"/>
      <c r="V31" s="747"/>
      <c r="W31" s="747"/>
      <c r="X31" s="747"/>
      <c r="Y31" s="58"/>
      <c r="Z31" s="58"/>
      <c r="AA31" s="58"/>
      <c r="AB31" s="59" t="s">
        <v>66</v>
      </c>
      <c r="AC31" s="41" t="s">
        <v>102</v>
      </c>
      <c r="AD31" s="769"/>
      <c r="AE31" s="769"/>
      <c r="AF31" s="41" t="s">
        <v>486</v>
      </c>
      <c r="AG31" s="41" t="s">
        <v>226</v>
      </c>
      <c r="AH31" s="59"/>
      <c r="AI31" s="41"/>
      <c r="AJ31" s="58"/>
      <c r="AK31" s="59" t="s">
        <v>54</v>
      </c>
      <c r="AL31" s="58"/>
      <c r="AM31" s="321"/>
    </row>
    <row r="32" spans="1:39" ht="18.75" customHeight="1" x14ac:dyDescent="0.4">
      <c r="A32" s="322"/>
      <c r="B32" s="845"/>
      <c r="C32" s="845"/>
      <c r="D32" s="863"/>
      <c r="E32" s="863"/>
      <c r="F32" s="863"/>
      <c r="G32" s="863"/>
      <c r="H32" s="863"/>
      <c r="I32" s="863"/>
      <c r="J32" s="863"/>
      <c r="K32" s="863"/>
      <c r="L32" s="318"/>
      <c r="M32" s="845"/>
      <c r="N32" s="845"/>
      <c r="O32" s="323"/>
      <c r="Q32" s="1717" t="s">
        <v>503</v>
      </c>
      <c r="R32" s="1718"/>
      <c r="S32" s="1718"/>
      <c r="T32" s="1718"/>
      <c r="U32" s="1718"/>
      <c r="V32" s="1718"/>
      <c r="W32" s="1718"/>
      <c r="X32" s="1719"/>
      <c r="Y32" s="314"/>
      <c r="Z32" s="75"/>
      <c r="AA32" s="75"/>
      <c r="AB32" s="844" t="s">
        <v>66</v>
      </c>
      <c r="AC32" s="934" t="s">
        <v>102</v>
      </c>
      <c r="AD32" s="844" t="s">
        <v>26</v>
      </c>
      <c r="AE32" s="934"/>
      <c r="AF32" s="934"/>
      <c r="AG32" s="934" t="s">
        <v>500</v>
      </c>
      <c r="AH32" s="934" t="s">
        <v>226</v>
      </c>
      <c r="AI32" s="114"/>
      <c r="AJ32" s="75"/>
      <c r="AK32" s="844" t="s">
        <v>54</v>
      </c>
      <c r="AL32" s="75"/>
      <c r="AM32" s="77"/>
    </row>
    <row r="33" spans="1:39" ht="18.75" customHeight="1" x14ac:dyDescent="0.4">
      <c r="A33" s="296" t="s">
        <v>504</v>
      </c>
      <c r="B33" s="105"/>
      <c r="C33" s="105"/>
      <c r="D33" s="105"/>
      <c r="E33" s="105"/>
      <c r="F33" s="105"/>
      <c r="G33" s="105"/>
      <c r="H33" s="105"/>
      <c r="I33" s="301"/>
      <c r="O33" s="297"/>
      <c r="Q33" s="1720"/>
      <c r="R33" s="1721"/>
      <c r="S33" s="1721"/>
      <c r="T33" s="1721"/>
      <c r="U33" s="1721"/>
      <c r="V33" s="1721"/>
      <c r="W33" s="1721"/>
      <c r="X33" s="1722"/>
      <c r="Y33" s="320"/>
      <c r="Z33" s="79"/>
      <c r="AA33" s="324"/>
      <c r="AB33" s="776"/>
      <c r="AC33" s="783"/>
      <c r="AD33" s="776"/>
      <c r="AE33" s="783"/>
      <c r="AF33" s="783"/>
      <c r="AG33" s="783"/>
      <c r="AH33" s="783"/>
      <c r="AI33" s="79"/>
      <c r="AJ33" s="324"/>
      <c r="AK33" s="776"/>
      <c r="AL33" s="79"/>
      <c r="AM33" s="80"/>
    </row>
    <row r="34" spans="1:39" ht="18.75" customHeight="1" x14ac:dyDescent="0.4">
      <c r="A34" s="1693"/>
      <c r="B34" s="1694"/>
      <c r="C34" s="1694"/>
      <c r="D34" s="1694"/>
      <c r="E34" s="1694"/>
      <c r="F34" s="1694"/>
      <c r="G34" s="1694"/>
      <c r="H34" s="1694"/>
      <c r="I34" s="1694"/>
      <c r="J34" s="1694"/>
      <c r="K34" s="1694"/>
      <c r="L34" s="1694"/>
      <c r="M34" s="1694"/>
      <c r="N34" s="1694"/>
      <c r="O34" s="1695"/>
      <c r="Q34" s="1714" t="s">
        <v>505</v>
      </c>
      <c r="R34" s="1715"/>
      <c r="S34" s="1715"/>
      <c r="T34" s="1715"/>
      <c r="U34" s="1715"/>
      <c r="V34" s="1715"/>
      <c r="W34" s="1715"/>
      <c r="X34" s="1716"/>
      <c r="Y34" s="325"/>
      <c r="Z34" s="58"/>
      <c r="AA34" s="59" t="s">
        <v>506</v>
      </c>
      <c r="AB34" s="599"/>
      <c r="AC34" s="59" t="s">
        <v>26</v>
      </c>
      <c r="AD34" s="59"/>
      <c r="AE34" s="59" t="s">
        <v>27</v>
      </c>
      <c r="AF34" s="599"/>
      <c r="AG34" s="58" t="s">
        <v>507</v>
      </c>
      <c r="AH34" s="58"/>
      <c r="AI34" s="59"/>
      <c r="AJ34" s="58"/>
      <c r="AK34" s="58"/>
      <c r="AL34" s="59" t="s">
        <v>54</v>
      </c>
      <c r="AM34" s="321"/>
    </row>
    <row r="35" spans="1:39" ht="18.75" customHeight="1" x14ac:dyDescent="0.4">
      <c r="A35" s="1693"/>
      <c r="B35" s="1694"/>
      <c r="C35" s="1694"/>
      <c r="D35" s="1694"/>
      <c r="E35" s="1694"/>
      <c r="F35" s="1694"/>
      <c r="G35" s="1694"/>
      <c r="H35" s="1694"/>
      <c r="I35" s="1694"/>
      <c r="J35" s="1694"/>
      <c r="K35" s="1694"/>
      <c r="L35" s="1694"/>
      <c r="M35" s="1694"/>
      <c r="N35" s="1694"/>
      <c r="O35" s="1695"/>
      <c r="Q35" s="746" t="s">
        <v>508</v>
      </c>
      <c r="R35" s="747"/>
      <c r="S35" s="747"/>
      <c r="T35" s="747"/>
      <c r="U35" s="747"/>
      <c r="V35" s="747"/>
      <c r="W35" s="747"/>
      <c r="X35" s="747"/>
      <c r="Y35" s="935"/>
      <c r="Z35" s="935"/>
      <c r="AA35" s="935"/>
      <c r="AB35" s="935"/>
      <c r="AC35" s="935"/>
      <c r="AD35" s="935"/>
      <c r="AE35" s="935"/>
      <c r="AF35" s="935"/>
      <c r="AG35" s="935"/>
      <c r="AH35" s="935"/>
      <c r="AI35" s="935"/>
      <c r="AJ35" s="935"/>
      <c r="AK35" s="935"/>
      <c r="AL35" s="935"/>
      <c r="AM35" s="936"/>
    </row>
    <row r="36" spans="1:39" ht="18.75" customHeight="1" x14ac:dyDescent="0.4">
      <c r="A36" s="1693"/>
      <c r="B36" s="1694"/>
      <c r="C36" s="1694"/>
      <c r="D36" s="1694"/>
      <c r="E36" s="1694"/>
      <c r="F36" s="1694"/>
      <c r="G36" s="1694"/>
      <c r="H36" s="1694"/>
      <c r="I36" s="1694"/>
      <c r="J36" s="1694"/>
      <c r="K36" s="1694"/>
      <c r="L36" s="1694"/>
      <c r="M36" s="1694"/>
      <c r="N36" s="1694"/>
      <c r="O36" s="1695"/>
      <c r="Q36" s="746"/>
      <c r="R36" s="747"/>
      <c r="S36" s="747"/>
      <c r="T36" s="747"/>
      <c r="U36" s="747"/>
      <c r="V36" s="747"/>
      <c r="W36" s="747"/>
      <c r="X36" s="747"/>
      <c r="Y36" s="935"/>
      <c r="Z36" s="935"/>
      <c r="AA36" s="935"/>
      <c r="AB36" s="935"/>
      <c r="AC36" s="935"/>
      <c r="AD36" s="935"/>
      <c r="AE36" s="935"/>
      <c r="AF36" s="935"/>
      <c r="AG36" s="935"/>
      <c r="AH36" s="935"/>
      <c r="AI36" s="935"/>
      <c r="AJ36" s="935"/>
      <c r="AK36" s="935"/>
      <c r="AL36" s="935"/>
      <c r="AM36" s="936"/>
    </row>
    <row r="37" spans="1:39" ht="18.75" customHeight="1" thickBot="1" x14ac:dyDescent="0.45">
      <c r="A37" s="1711"/>
      <c r="B37" s="1712"/>
      <c r="C37" s="1712"/>
      <c r="D37" s="1712"/>
      <c r="E37" s="1712"/>
      <c r="F37" s="1712"/>
      <c r="G37" s="1712"/>
      <c r="H37" s="1712"/>
      <c r="I37" s="1712"/>
      <c r="J37" s="1712"/>
      <c r="K37" s="1712"/>
      <c r="L37" s="1712"/>
      <c r="M37" s="1712"/>
      <c r="N37" s="1712"/>
      <c r="O37" s="1713"/>
      <c r="Q37" s="793"/>
      <c r="R37" s="794"/>
      <c r="S37" s="794"/>
      <c r="T37" s="794"/>
      <c r="U37" s="794"/>
      <c r="V37" s="794"/>
      <c r="W37" s="794"/>
      <c r="X37" s="794"/>
      <c r="Y37" s="937"/>
      <c r="Z37" s="937"/>
      <c r="AA37" s="937"/>
      <c r="AB37" s="937"/>
      <c r="AC37" s="937"/>
      <c r="AD37" s="937"/>
      <c r="AE37" s="937"/>
      <c r="AF37" s="937"/>
      <c r="AG37" s="937"/>
      <c r="AH37" s="937"/>
      <c r="AI37" s="937"/>
      <c r="AJ37" s="937"/>
      <c r="AK37" s="937"/>
      <c r="AL37" s="937"/>
      <c r="AM37" s="938"/>
    </row>
    <row r="38" spans="1:39" ht="18.75" customHeight="1" x14ac:dyDescent="0.4"/>
    <row r="39" spans="1:39" ht="18.75" customHeight="1" x14ac:dyDescent="0.4"/>
    <row r="40" spans="1:39" ht="18.75" customHeight="1" x14ac:dyDescent="0.4"/>
    <row r="41" spans="1:39" ht="18.75" customHeight="1" x14ac:dyDescent="0.4"/>
    <row r="42" spans="1:39" ht="18.75" customHeight="1" x14ac:dyDescent="0.4"/>
    <row r="43" spans="1:39" ht="18.75" customHeight="1" x14ac:dyDescent="0.4"/>
    <row r="44" spans="1:39" ht="18.75" customHeight="1" x14ac:dyDescent="0.4"/>
    <row r="45" spans="1:39" ht="18.75" customHeight="1" x14ac:dyDescent="0.4"/>
    <row r="46" spans="1:39" ht="18.75" customHeight="1" x14ac:dyDescent="0.4"/>
    <row r="47" spans="1:39" ht="18.75" customHeight="1" x14ac:dyDescent="0.4"/>
    <row r="48" spans="1:3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sheetData>
  <sheetProtection selectLockedCells="1"/>
  <mergeCells count="49">
    <mergeCell ref="AG32:AG33"/>
    <mergeCell ref="AH32:AH33"/>
    <mergeCell ref="AK32:AK33"/>
    <mergeCell ref="A34:O37"/>
    <mergeCell ref="Q34:X34"/>
    <mergeCell ref="Q35:X37"/>
    <mergeCell ref="Y35:AM37"/>
    <mergeCell ref="M31:M32"/>
    <mergeCell ref="N31:N32"/>
    <mergeCell ref="R31:X31"/>
    <mergeCell ref="AD31:AE31"/>
    <mergeCell ref="Q32:X33"/>
    <mergeCell ref="AB32:AB33"/>
    <mergeCell ref="AC32:AC33"/>
    <mergeCell ref="AD32:AD33"/>
    <mergeCell ref="AE32:AF33"/>
    <mergeCell ref="R30:X30"/>
    <mergeCell ref="AD30:AE30"/>
    <mergeCell ref="B31:B32"/>
    <mergeCell ref="C31:C32"/>
    <mergeCell ref="D31:D32"/>
    <mergeCell ref="E31:F32"/>
    <mergeCell ref="G31:G32"/>
    <mergeCell ref="H31:H32"/>
    <mergeCell ref="I31:J32"/>
    <mergeCell ref="K31:K32"/>
    <mergeCell ref="A17:O18"/>
    <mergeCell ref="Q17:V22"/>
    <mergeCell ref="W17:AM22"/>
    <mergeCell ref="A20:O21"/>
    <mergeCell ref="A23:O28"/>
    <mergeCell ref="Q25:X25"/>
    <mergeCell ref="AD25:AE25"/>
    <mergeCell ref="Q26:Q31"/>
    <mergeCell ref="R26:X29"/>
    <mergeCell ref="Z26:AB26"/>
    <mergeCell ref="AH26:AJ26"/>
    <mergeCell ref="Z27:AB27"/>
    <mergeCell ref="AH27:AJ27"/>
    <mergeCell ref="AH28:AJ28"/>
    <mergeCell ref="Z29:AA29"/>
    <mergeCell ref="AB29:AE29"/>
    <mergeCell ref="Q3:V9"/>
    <mergeCell ref="W3:AM9"/>
    <mergeCell ref="A5:O6"/>
    <mergeCell ref="A8:O9"/>
    <mergeCell ref="Q10:V16"/>
    <mergeCell ref="W10:AM16"/>
    <mergeCell ref="A11:O14"/>
  </mergeCells>
  <phoneticPr fontId="3"/>
  <conditionalFormatting sqref="B31:B32">
    <cfRule type="expression" dxfId="19" priority="14" stopIfTrue="1">
      <formula>$H$28=TRUE</formula>
    </cfRule>
  </conditionalFormatting>
  <conditionalFormatting sqref="M31:M32">
    <cfRule type="expression" dxfId="18" priority="13" stopIfTrue="1">
      <formula>$H$28=TRUE</formula>
    </cfRule>
  </conditionalFormatting>
  <conditionalFormatting sqref="AH34">
    <cfRule type="expression" dxfId="17" priority="1" stopIfTrue="1">
      <formula>$H$28=TRUE</formula>
    </cfRule>
  </conditionalFormatting>
  <conditionalFormatting sqref="AA25">
    <cfRule type="expression" dxfId="16" priority="12" stopIfTrue="1">
      <formula>$H$28=TRUE</formula>
    </cfRule>
  </conditionalFormatting>
  <conditionalFormatting sqref="Y27">
    <cfRule type="expression" dxfId="15" priority="10" stopIfTrue="1">
      <formula>$H$28=TRUE</formula>
    </cfRule>
  </conditionalFormatting>
  <conditionalFormatting sqref="Y26">
    <cfRule type="expression" dxfId="14" priority="11" stopIfTrue="1">
      <formula>$H$28=TRUE</formula>
    </cfRule>
  </conditionalFormatting>
  <conditionalFormatting sqref="Y28">
    <cfRule type="expression" dxfId="13" priority="7" stopIfTrue="1">
      <formula>$H$28=TRUE</formula>
    </cfRule>
  </conditionalFormatting>
  <conditionalFormatting sqref="AJ25">
    <cfRule type="expression" dxfId="12" priority="6" stopIfTrue="1">
      <formula>$H$28=TRUE</formula>
    </cfRule>
  </conditionalFormatting>
  <conditionalFormatting sqref="AG26">
    <cfRule type="expression" dxfId="11" priority="5" stopIfTrue="1">
      <formula>$H$28=TRUE</formula>
    </cfRule>
  </conditionalFormatting>
  <conditionalFormatting sqref="AG27">
    <cfRule type="expression" dxfId="10" priority="9" stopIfTrue="1">
      <formula>$H$28=TRUE</formula>
    </cfRule>
  </conditionalFormatting>
  <conditionalFormatting sqref="AG28">
    <cfRule type="expression" dxfId="9" priority="8" stopIfTrue="1">
      <formula>$H$28=TRUE</formula>
    </cfRule>
  </conditionalFormatting>
  <conditionalFormatting sqref="AA30:AA31">
    <cfRule type="expression" dxfId="8" priority="4" stopIfTrue="1">
      <formula>$H$28=TRUE</formula>
    </cfRule>
  </conditionalFormatting>
  <conditionalFormatting sqref="AJ30:AJ31">
    <cfRule type="expression" dxfId="7" priority="3" stopIfTrue="1">
      <formula>$H$28=TRUE</formula>
    </cfRule>
  </conditionalFormatting>
  <conditionalFormatting sqref="AC34">
    <cfRule type="expression" dxfId="6" priority="2"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&amp;C15/33&amp;R&amp;F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xdr:col>
                    <xdr:colOff>66675</xdr:colOff>
                    <xdr:row>30</xdr:row>
                    <xdr:rowOff>0</xdr:rowOff>
                  </from>
                  <to>
                    <xdr:col>2</xdr:col>
                    <xdr:colOff>104775</xdr:colOff>
                    <xdr:row>32</xdr:row>
                    <xdr:rowOff>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12</xdr:col>
                    <xdr:colOff>66675</xdr:colOff>
                    <xdr:row>30</xdr:row>
                    <xdr:rowOff>0</xdr:rowOff>
                  </from>
                  <to>
                    <xdr:col>13</xdr:col>
                    <xdr:colOff>104775</xdr:colOff>
                    <xdr:row>32</xdr:row>
                    <xdr:rowOff>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26</xdr:col>
                    <xdr:colOff>66675</xdr:colOff>
                    <xdr:row>23</xdr:row>
                    <xdr:rowOff>238125</xdr:rowOff>
                  </from>
                  <to>
                    <xdr:col>26</xdr:col>
                    <xdr:colOff>304800</xdr:colOff>
                    <xdr:row>25</xdr:row>
                    <xdr:rowOff>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24</xdr:col>
                    <xdr:colOff>66675</xdr:colOff>
                    <xdr:row>24</xdr:row>
                    <xdr:rowOff>238125</xdr:rowOff>
                  </from>
                  <to>
                    <xdr:col>24</xdr:col>
                    <xdr:colOff>304800</xdr:colOff>
                    <xdr:row>26</xdr:row>
                    <xdr:rowOff>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32</xdr:col>
                    <xdr:colOff>66675</xdr:colOff>
                    <xdr:row>25</xdr:row>
                    <xdr:rowOff>238125</xdr:rowOff>
                  </from>
                  <to>
                    <xdr:col>32</xdr:col>
                    <xdr:colOff>304800</xdr:colOff>
                    <xdr:row>27</xdr:row>
                    <xdr:rowOff>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24</xdr:col>
                    <xdr:colOff>66675</xdr:colOff>
                    <xdr:row>27</xdr:row>
                    <xdr:rowOff>104775</xdr:rowOff>
                  </from>
                  <to>
                    <xdr:col>24</xdr:col>
                    <xdr:colOff>304800</xdr:colOff>
                    <xdr:row>28</xdr:row>
                    <xdr:rowOff>104775</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35</xdr:col>
                    <xdr:colOff>66675</xdr:colOff>
                    <xdr:row>23</xdr:row>
                    <xdr:rowOff>238125</xdr:rowOff>
                  </from>
                  <to>
                    <xdr:col>35</xdr:col>
                    <xdr:colOff>304800</xdr:colOff>
                    <xdr:row>25</xdr:row>
                    <xdr:rowOff>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32</xdr:col>
                    <xdr:colOff>66675</xdr:colOff>
                    <xdr:row>24</xdr:row>
                    <xdr:rowOff>238125</xdr:rowOff>
                  </from>
                  <to>
                    <xdr:col>32</xdr:col>
                    <xdr:colOff>304800</xdr:colOff>
                    <xdr:row>26</xdr:row>
                    <xdr:rowOff>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32</xdr:col>
                    <xdr:colOff>66675</xdr:colOff>
                    <xdr:row>27</xdr:row>
                    <xdr:rowOff>0</xdr:rowOff>
                  </from>
                  <to>
                    <xdr:col>32</xdr:col>
                    <xdr:colOff>304800</xdr:colOff>
                    <xdr:row>28</xdr:row>
                    <xdr:rowOff>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26</xdr:col>
                    <xdr:colOff>66675</xdr:colOff>
                    <xdr:row>28</xdr:row>
                    <xdr:rowOff>238125</xdr:rowOff>
                  </from>
                  <to>
                    <xdr:col>26</xdr:col>
                    <xdr:colOff>304800</xdr:colOff>
                    <xdr:row>30</xdr:row>
                    <xdr:rowOff>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35</xdr:col>
                    <xdr:colOff>66675</xdr:colOff>
                    <xdr:row>28</xdr:row>
                    <xdr:rowOff>238125</xdr:rowOff>
                  </from>
                  <to>
                    <xdr:col>35</xdr:col>
                    <xdr:colOff>304800</xdr:colOff>
                    <xdr:row>30</xdr:row>
                    <xdr:rowOff>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26</xdr:col>
                    <xdr:colOff>76200</xdr:colOff>
                    <xdr:row>31</xdr:row>
                    <xdr:rowOff>133350</xdr:rowOff>
                  </from>
                  <to>
                    <xdr:col>26</xdr:col>
                    <xdr:colOff>314325</xdr:colOff>
                    <xdr:row>32</xdr:row>
                    <xdr:rowOff>123825</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35</xdr:col>
                    <xdr:colOff>66675</xdr:colOff>
                    <xdr:row>31</xdr:row>
                    <xdr:rowOff>133350</xdr:rowOff>
                  </from>
                  <to>
                    <xdr:col>35</xdr:col>
                    <xdr:colOff>304800</xdr:colOff>
                    <xdr:row>32</xdr:row>
                    <xdr:rowOff>123825</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26</xdr:col>
                    <xdr:colOff>66675</xdr:colOff>
                    <xdr:row>29</xdr:row>
                    <xdr:rowOff>238125</xdr:rowOff>
                  </from>
                  <to>
                    <xdr:col>26</xdr:col>
                    <xdr:colOff>304800</xdr:colOff>
                    <xdr:row>31</xdr:row>
                    <xdr:rowOff>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35</xdr:col>
                    <xdr:colOff>66675</xdr:colOff>
                    <xdr:row>29</xdr:row>
                    <xdr:rowOff>238125</xdr:rowOff>
                  </from>
                  <to>
                    <xdr:col>35</xdr:col>
                    <xdr:colOff>304800</xdr:colOff>
                    <xdr:row>31</xdr:row>
                    <xdr:rowOff>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25</xdr:col>
                    <xdr:colOff>28575</xdr:colOff>
                    <xdr:row>32</xdr:row>
                    <xdr:rowOff>228600</xdr:rowOff>
                  </from>
                  <to>
                    <xdr:col>25</xdr:col>
                    <xdr:colOff>266700</xdr:colOff>
                    <xdr:row>33</xdr:row>
                    <xdr:rowOff>228600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36</xdr:col>
                    <xdr:colOff>66675</xdr:colOff>
                    <xdr:row>33</xdr:row>
                    <xdr:rowOff>9525</xdr:rowOff>
                  </from>
                  <to>
                    <xdr:col>36</xdr:col>
                    <xdr:colOff>304800</xdr:colOff>
                    <xdr:row>34</xdr:row>
                    <xdr:rowOff>9525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A9A86-D038-426B-892B-BC74B46736C0}">
  <sheetPr>
    <tabColor theme="7" tint="0.79998168889431442"/>
    <pageSetUpPr fitToPage="1"/>
  </sheetPr>
  <dimension ref="A1:AI39"/>
  <sheetViews>
    <sheetView view="pageBreakPreview" zoomScale="80" zoomScaleNormal="100" zoomScaleSheetLayoutView="80" workbookViewId="0">
      <selection activeCell="A37" sqref="A37:F38"/>
    </sheetView>
  </sheetViews>
  <sheetFormatPr defaultRowHeight="16.5" x14ac:dyDescent="0.15"/>
  <cols>
    <col min="1" max="35" width="4.375" style="349" customWidth="1"/>
    <col min="36" max="16384" width="9" style="4"/>
  </cols>
  <sheetData>
    <row r="1" spans="1:35" ht="18.75" customHeight="1" x14ac:dyDescent="0.15">
      <c r="A1" s="387" t="s">
        <v>1030</v>
      </c>
      <c r="B1" s="32"/>
      <c r="C1" s="32"/>
      <c r="D1" s="32"/>
      <c r="E1" s="32"/>
      <c r="F1" s="32"/>
      <c r="G1" s="32"/>
      <c r="H1" s="32"/>
      <c r="I1" s="32"/>
      <c r="J1" s="32"/>
      <c r="K1" s="32"/>
      <c r="L1" s="32"/>
      <c r="M1" s="32"/>
      <c r="N1" s="32"/>
      <c r="O1" s="32"/>
      <c r="P1" s="32"/>
      <c r="Q1" s="32"/>
      <c r="R1" s="32"/>
    </row>
    <row r="2" spans="1:35" ht="18.75" customHeight="1" thickBot="1" x14ac:dyDescent="0.2">
      <c r="A2" s="634" t="s">
        <v>1138</v>
      </c>
      <c r="B2" s="32"/>
      <c r="C2" s="32"/>
      <c r="D2" s="32"/>
      <c r="E2" s="32"/>
      <c r="F2" s="32"/>
      <c r="G2" s="32"/>
      <c r="H2" s="32"/>
      <c r="I2" s="32"/>
      <c r="J2" s="32"/>
      <c r="K2" s="32"/>
      <c r="L2" s="32"/>
      <c r="M2" s="32"/>
      <c r="N2" s="32"/>
      <c r="O2" s="32"/>
      <c r="P2" s="32"/>
      <c r="Q2" s="32"/>
      <c r="R2" s="32"/>
      <c r="T2" s="32"/>
      <c r="U2" s="32"/>
      <c r="V2" s="32"/>
      <c r="W2" s="32"/>
      <c r="X2" s="32"/>
      <c r="Y2" s="32"/>
      <c r="Z2" s="32"/>
      <c r="AA2" s="32"/>
      <c r="AB2" s="32"/>
      <c r="AC2" s="32"/>
      <c r="AD2" s="32"/>
      <c r="AE2" s="32"/>
      <c r="AF2" s="32"/>
      <c r="AG2" s="32"/>
      <c r="AH2" s="32"/>
      <c r="AI2" s="32"/>
    </row>
    <row r="3" spans="1:35" ht="18.75" customHeight="1" x14ac:dyDescent="0.3">
      <c r="A3" s="1799" t="s">
        <v>510</v>
      </c>
      <c r="B3" s="970"/>
      <c r="C3" s="970"/>
      <c r="D3" s="970"/>
      <c r="E3" s="970"/>
      <c r="F3" s="1800"/>
      <c r="G3" s="647"/>
      <c r="H3" s="647"/>
      <c r="I3" s="270"/>
      <c r="J3" s="271"/>
      <c r="K3" s="991" t="s">
        <v>511</v>
      </c>
      <c r="L3" s="270"/>
      <c r="M3" s="271"/>
      <c r="N3" s="991" t="s">
        <v>512</v>
      </c>
      <c r="O3" s="648"/>
      <c r="P3" s="638"/>
      <c r="Q3" s="649"/>
      <c r="R3" s="1798" t="s">
        <v>513</v>
      </c>
      <c r="S3" s="983"/>
      <c r="T3" s="983"/>
      <c r="U3" s="983"/>
      <c r="V3" s="983"/>
      <c r="W3" s="983"/>
      <c r="X3" s="650"/>
      <c r="Y3" s="271"/>
      <c r="Z3" s="991" t="s">
        <v>511</v>
      </c>
      <c r="AA3" s="991" t="s">
        <v>514</v>
      </c>
      <c r="AB3" s="991"/>
      <c r="AC3" s="991"/>
      <c r="AD3" s="991" t="s">
        <v>515</v>
      </c>
      <c r="AE3" s="648"/>
      <c r="AF3" s="271"/>
      <c r="AG3" s="991" t="s">
        <v>512</v>
      </c>
      <c r="AH3" s="651"/>
      <c r="AI3" s="32"/>
    </row>
    <row r="4" spans="1:35" ht="18.75" customHeight="1" x14ac:dyDescent="0.3">
      <c r="A4" s="1780"/>
      <c r="B4" s="971"/>
      <c r="C4" s="971"/>
      <c r="D4" s="971"/>
      <c r="E4" s="971"/>
      <c r="F4" s="1074"/>
      <c r="G4" s="652"/>
      <c r="H4" s="652"/>
      <c r="I4" s="25"/>
      <c r="J4" s="329"/>
      <c r="K4" s="1737"/>
      <c r="L4" s="25"/>
      <c r="M4" s="329"/>
      <c r="N4" s="1737"/>
      <c r="O4" s="653"/>
      <c r="P4" s="654"/>
      <c r="Q4" s="655"/>
      <c r="R4" s="1036"/>
      <c r="S4" s="1040"/>
      <c r="T4" s="1040"/>
      <c r="U4" s="1040"/>
      <c r="V4" s="1040"/>
      <c r="W4" s="1040"/>
      <c r="X4" s="656"/>
      <c r="Y4" s="336"/>
      <c r="Z4" s="1736"/>
      <c r="AA4" s="1736"/>
      <c r="AB4" s="1736"/>
      <c r="AC4" s="1736"/>
      <c r="AD4" s="1736"/>
      <c r="AE4" s="657"/>
      <c r="AF4" s="336"/>
      <c r="AG4" s="1736"/>
      <c r="AH4" s="658"/>
      <c r="AI4" s="32"/>
    </row>
    <row r="5" spans="1:35" ht="18.75" customHeight="1" x14ac:dyDescent="0.15">
      <c r="A5" s="1780"/>
      <c r="B5" s="971"/>
      <c r="C5" s="971"/>
      <c r="D5" s="971"/>
      <c r="E5" s="971"/>
      <c r="F5" s="1074"/>
      <c r="G5" s="1735"/>
      <c r="H5" s="1735"/>
      <c r="I5" s="1735"/>
      <c r="J5" s="1039" t="s">
        <v>26</v>
      </c>
      <c r="K5" s="1755"/>
      <c r="L5" s="1755"/>
      <c r="M5" s="1039" t="s">
        <v>263</v>
      </c>
      <c r="N5" s="1735"/>
      <c r="O5" s="1735"/>
      <c r="P5" s="1039" t="s">
        <v>516</v>
      </c>
      <c r="Q5" s="1027"/>
      <c r="R5" s="1071" t="s">
        <v>517</v>
      </c>
      <c r="S5" s="1770"/>
      <c r="T5" s="1770"/>
      <c r="U5" s="1770"/>
      <c r="V5" s="1770"/>
      <c r="W5" s="1072"/>
      <c r="X5" s="659"/>
      <c r="Y5" s="1757" t="s">
        <v>518</v>
      </c>
      <c r="Z5" s="1757"/>
      <c r="AA5" s="660"/>
      <c r="AB5" s="24"/>
      <c r="AC5" s="1757" t="s">
        <v>519</v>
      </c>
      <c r="AD5" s="1757"/>
      <c r="AE5" s="24"/>
      <c r="AF5" s="24"/>
      <c r="AG5" s="1757" t="s">
        <v>203</v>
      </c>
      <c r="AH5" s="1797"/>
      <c r="AI5" s="32"/>
    </row>
    <row r="6" spans="1:35" ht="18.75" customHeight="1" x14ac:dyDescent="0.15">
      <c r="A6" s="1780"/>
      <c r="B6" s="971"/>
      <c r="C6" s="971"/>
      <c r="D6" s="971"/>
      <c r="E6" s="971"/>
      <c r="F6" s="1074"/>
      <c r="G6" s="1736"/>
      <c r="H6" s="1736"/>
      <c r="I6" s="1736"/>
      <c r="J6" s="986"/>
      <c r="K6" s="1756"/>
      <c r="L6" s="1756"/>
      <c r="M6" s="986"/>
      <c r="N6" s="1736"/>
      <c r="O6" s="1736"/>
      <c r="P6" s="986"/>
      <c r="Q6" s="987"/>
      <c r="R6" s="1073"/>
      <c r="S6" s="971"/>
      <c r="T6" s="971"/>
      <c r="U6" s="971"/>
      <c r="V6" s="971"/>
      <c r="W6" s="1074"/>
      <c r="X6" s="287"/>
      <c r="Y6" s="1762" t="s">
        <v>358</v>
      </c>
      <c r="Z6" s="1762"/>
      <c r="AA6" s="1762"/>
      <c r="AB6" s="26"/>
      <c r="AC6" s="1762" t="s">
        <v>520</v>
      </c>
      <c r="AD6" s="1762"/>
      <c r="AE6" s="1762"/>
      <c r="AF6" s="26"/>
      <c r="AG6" s="1762" t="s">
        <v>202</v>
      </c>
      <c r="AH6" s="1802"/>
      <c r="AI6" s="32"/>
    </row>
    <row r="7" spans="1:35" ht="18.75" customHeight="1" x14ac:dyDescent="0.15">
      <c r="A7" s="1801"/>
      <c r="B7" s="1771"/>
      <c r="C7" s="1771"/>
      <c r="D7" s="1771"/>
      <c r="E7" s="1771"/>
      <c r="F7" s="1076"/>
      <c r="G7" s="1737"/>
      <c r="H7" s="1737"/>
      <c r="I7" s="1737"/>
      <c r="J7" s="1040"/>
      <c r="K7" s="1765"/>
      <c r="L7" s="1765"/>
      <c r="M7" s="1040"/>
      <c r="N7" s="1737"/>
      <c r="O7" s="1737"/>
      <c r="P7" s="1040"/>
      <c r="Q7" s="1038"/>
      <c r="R7" s="1075"/>
      <c r="S7" s="1771"/>
      <c r="T7" s="1771"/>
      <c r="U7" s="1771"/>
      <c r="V7" s="1771"/>
      <c r="W7" s="1076"/>
      <c r="X7" s="332"/>
      <c r="Y7" s="1764" t="s">
        <v>530</v>
      </c>
      <c r="Z7" s="1764"/>
      <c r="AA7" s="1764"/>
      <c r="AB7" s="25"/>
      <c r="AC7" s="1764" t="s">
        <v>521</v>
      </c>
      <c r="AD7" s="1764"/>
      <c r="AE7" s="1764"/>
      <c r="AF7" s="1764"/>
      <c r="AG7" s="1764"/>
      <c r="AH7" s="661" t="s">
        <v>226</v>
      </c>
      <c r="AI7" s="32"/>
    </row>
    <row r="8" spans="1:35" ht="18.75" customHeight="1" x14ac:dyDescent="0.15">
      <c r="A8" s="1780" t="s">
        <v>1122</v>
      </c>
      <c r="B8" s="971"/>
      <c r="C8" s="971"/>
      <c r="D8" s="971"/>
      <c r="E8" s="971"/>
      <c r="F8" s="971"/>
      <c r="G8" s="1754"/>
      <c r="H8" s="1736" t="s">
        <v>514</v>
      </c>
      <c r="I8" s="1736"/>
      <c r="J8" s="1736"/>
      <c r="K8" s="1735" t="s">
        <v>515</v>
      </c>
      <c r="L8" s="698"/>
      <c r="M8" s="1784"/>
      <c r="N8" s="1784"/>
      <c r="O8" s="1736" t="s">
        <v>1123</v>
      </c>
      <c r="P8" s="1736"/>
      <c r="Q8" s="693"/>
      <c r="R8" s="1024" t="s">
        <v>1124</v>
      </c>
      <c r="S8" s="1039"/>
      <c r="T8" s="1039"/>
      <c r="U8" s="1039"/>
      <c r="V8" s="1039"/>
      <c r="W8" s="1027"/>
      <c r="X8" s="1786"/>
      <c r="Y8" s="1787"/>
      <c r="Z8" s="1787"/>
      <c r="AA8" s="1787"/>
      <c r="AB8" s="1787"/>
      <c r="AC8" s="1787"/>
      <c r="AD8" s="1787"/>
      <c r="AE8" s="1787"/>
      <c r="AF8" s="1787"/>
      <c r="AG8" s="1787"/>
      <c r="AH8" s="1788"/>
      <c r="AI8" s="32"/>
    </row>
    <row r="9" spans="1:35" ht="18.75" customHeight="1" thickBot="1" x14ac:dyDescent="0.2">
      <c r="A9" s="1781"/>
      <c r="B9" s="972"/>
      <c r="C9" s="972"/>
      <c r="D9" s="972"/>
      <c r="E9" s="972"/>
      <c r="F9" s="972"/>
      <c r="G9" s="1782"/>
      <c r="H9" s="1783"/>
      <c r="I9" s="1783"/>
      <c r="J9" s="1783"/>
      <c r="K9" s="1783"/>
      <c r="L9" s="699"/>
      <c r="M9" s="1785"/>
      <c r="N9" s="1785"/>
      <c r="O9" s="1783"/>
      <c r="P9" s="1783"/>
      <c r="Q9" s="662"/>
      <c r="R9" s="996"/>
      <c r="S9" s="989"/>
      <c r="T9" s="989"/>
      <c r="U9" s="989"/>
      <c r="V9" s="989"/>
      <c r="W9" s="990"/>
      <c r="X9" s="1732"/>
      <c r="Y9" s="1733"/>
      <c r="Z9" s="1733"/>
      <c r="AA9" s="1733"/>
      <c r="AB9" s="1733"/>
      <c r="AC9" s="1733"/>
      <c r="AD9" s="1733"/>
      <c r="AE9" s="1733"/>
      <c r="AF9" s="1733"/>
      <c r="AG9" s="1733"/>
      <c r="AH9" s="1734"/>
      <c r="AI9" s="32"/>
    </row>
    <row r="10" spans="1:35" ht="18.75" customHeight="1" x14ac:dyDescent="0.15">
      <c r="A10" s="633"/>
      <c r="B10" s="633"/>
      <c r="C10" s="633"/>
      <c r="D10" s="633"/>
      <c r="E10" s="633"/>
      <c r="F10" s="633"/>
      <c r="G10" s="4"/>
      <c r="H10" s="4"/>
      <c r="I10" s="4"/>
      <c r="J10" s="4"/>
      <c r="K10" s="4"/>
      <c r="L10" s="4"/>
      <c r="M10" s="631"/>
      <c r="N10" s="631"/>
      <c r="O10" s="631"/>
      <c r="P10" s="631"/>
      <c r="Q10" s="631"/>
      <c r="R10" s="631"/>
      <c r="S10" s="633"/>
      <c r="T10" s="633"/>
      <c r="U10" s="633"/>
      <c r="V10" s="633"/>
      <c r="W10" s="633"/>
      <c r="X10" s="627"/>
      <c r="Y10" s="628"/>
      <c r="Z10" s="628"/>
      <c r="AA10" s="628"/>
      <c r="AB10" s="627"/>
      <c r="AC10" s="628"/>
      <c r="AD10" s="628"/>
      <c r="AE10" s="628"/>
      <c r="AF10" s="629"/>
      <c r="AG10" s="628"/>
      <c r="AH10" s="628"/>
      <c r="AI10" s="629"/>
    </row>
    <row r="11" spans="1:35" ht="18.75" customHeight="1" thickBot="1" x14ac:dyDescent="0.2">
      <c r="A11" s="18" t="s">
        <v>1139</v>
      </c>
      <c r="B11" s="692"/>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20"/>
      <c r="AB11" s="162"/>
      <c r="AC11" s="692"/>
      <c r="AD11" s="692"/>
      <c r="AE11" s="628"/>
      <c r="AF11" s="629"/>
      <c r="AG11" s="628"/>
      <c r="AH11" s="628"/>
      <c r="AI11" s="629"/>
    </row>
    <row r="12" spans="1:35" ht="18.75" customHeight="1" x14ac:dyDescent="0.15">
      <c r="A12" s="1791"/>
      <c r="B12" s="1792"/>
      <c r="C12" s="1792"/>
      <c r="D12" s="1792"/>
      <c r="E12" s="1792"/>
      <c r="F12" s="1792"/>
      <c r="G12" s="1792"/>
      <c r="H12" s="1792"/>
      <c r="I12" s="1792"/>
      <c r="J12" s="1793"/>
      <c r="K12" s="994" t="s">
        <v>1125</v>
      </c>
      <c r="L12" s="983"/>
      <c r="M12" s="983"/>
      <c r="N12" s="983"/>
      <c r="O12" s="983"/>
      <c r="P12" s="983"/>
      <c r="Q12" s="983"/>
      <c r="R12" s="983"/>
      <c r="S12" s="983"/>
      <c r="T12" s="984"/>
      <c r="U12" s="994" t="s">
        <v>1126</v>
      </c>
      <c r="V12" s="983"/>
      <c r="W12" s="983"/>
      <c r="X12" s="983"/>
      <c r="Y12" s="983"/>
      <c r="Z12" s="983"/>
      <c r="AA12" s="983"/>
      <c r="AB12" s="983"/>
      <c r="AC12" s="983"/>
      <c r="AD12" s="1063"/>
      <c r="AE12" s="628"/>
      <c r="AF12" s="629"/>
      <c r="AG12" s="628"/>
      <c r="AH12" s="628"/>
      <c r="AI12" s="629"/>
    </row>
    <row r="13" spans="1:35" ht="18.75" customHeight="1" x14ac:dyDescent="0.15">
      <c r="A13" s="1794"/>
      <c r="B13" s="1795"/>
      <c r="C13" s="1795"/>
      <c r="D13" s="1795"/>
      <c r="E13" s="1795"/>
      <c r="F13" s="1795"/>
      <c r="G13" s="1795"/>
      <c r="H13" s="1795"/>
      <c r="I13" s="1795"/>
      <c r="J13" s="1796"/>
      <c r="K13" s="1036"/>
      <c r="L13" s="1040"/>
      <c r="M13" s="1040"/>
      <c r="N13" s="1040"/>
      <c r="O13" s="1040"/>
      <c r="P13" s="1040"/>
      <c r="Q13" s="1040"/>
      <c r="R13" s="1040"/>
      <c r="S13" s="1040"/>
      <c r="T13" s="1038"/>
      <c r="U13" s="1036"/>
      <c r="V13" s="1040"/>
      <c r="W13" s="1040"/>
      <c r="X13" s="1040"/>
      <c r="Y13" s="1040"/>
      <c r="Z13" s="1040"/>
      <c r="AA13" s="1040"/>
      <c r="AB13" s="1040"/>
      <c r="AC13" s="1040"/>
      <c r="AD13" s="1037"/>
      <c r="AE13" s="628"/>
      <c r="AF13" s="629"/>
      <c r="AG13" s="628"/>
      <c r="AH13" s="628"/>
      <c r="AI13" s="629"/>
    </row>
    <row r="14" spans="1:35" ht="18.75" customHeight="1" x14ac:dyDescent="0.15">
      <c r="A14" s="1780" t="s">
        <v>1127</v>
      </c>
      <c r="B14" s="971"/>
      <c r="C14" s="971"/>
      <c r="D14" s="971"/>
      <c r="E14" s="1071" t="s">
        <v>1128</v>
      </c>
      <c r="F14" s="1770"/>
      <c r="G14" s="1770"/>
      <c r="H14" s="1770"/>
      <c r="I14" s="1770"/>
      <c r="J14" s="1072"/>
      <c r="K14" s="671"/>
      <c r="L14" s="672"/>
      <c r="M14" s="336"/>
      <c r="N14" s="992" t="s">
        <v>511</v>
      </c>
      <c r="O14" s="700"/>
      <c r="P14" s="26"/>
      <c r="Q14" s="336"/>
      <c r="R14" s="992" t="s">
        <v>512</v>
      </c>
      <c r="S14" s="700"/>
      <c r="T14" s="690"/>
      <c r="U14" s="671"/>
      <c r="V14" s="672"/>
      <c r="W14" s="336"/>
      <c r="X14" s="992" t="s">
        <v>511</v>
      </c>
      <c r="Y14" s="700"/>
      <c r="Z14" s="26"/>
      <c r="AA14" s="336"/>
      <c r="AB14" s="992" t="s">
        <v>512</v>
      </c>
      <c r="AC14" s="700"/>
      <c r="AD14" s="695"/>
      <c r="AE14" s="628"/>
      <c r="AF14" s="629"/>
      <c r="AG14" s="628"/>
      <c r="AH14" s="628"/>
      <c r="AI14" s="629"/>
    </row>
    <row r="15" spans="1:35" ht="18.75" customHeight="1" x14ac:dyDescent="0.15">
      <c r="A15" s="1780"/>
      <c r="B15" s="971"/>
      <c r="C15" s="971"/>
      <c r="D15" s="971"/>
      <c r="E15" s="1073"/>
      <c r="F15" s="971"/>
      <c r="G15" s="971"/>
      <c r="H15" s="971"/>
      <c r="I15" s="971"/>
      <c r="J15" s="1074"/>
      <c r="K15" s="670"/>
      <c r="L15" s="701"/>
      <c r="M15" s="329"/>
      <c r="N15" s="1766"/>
      <c r="O15" s="702"/>
      <c r="P15" s="25"/>
      <c r="Q15" s="329"/>
      <c r="R15" s="1766"/>
      <c r="S15" s="702"/>
      <c r="T15" s="694"/>
      <c r="U15" s="670"/>
      <c r="V15" s="701"/>
      <c r="W15" s="329"/>
      <c r="X15" s="1766"/>
      <c r="Y15" s="702"/>
      <c r="Z15" s="25"/>
      <c r="AA15" s="329"/>
      <c r="AB15" s="1766"/>
      <c r="AC15" s="702"/>
      <c r="AD15" s="703"/>
      <c r="AE15" s="628"/>
      <c r="AF15" s="629"/>
      <c r="AG15" s="628"/>
      <c r="AH15" s="628"/>
      <c r="AI15" s="629"/>
    </row>
    <row r="16" spans="1:35" ht="18.75" customHeight="1" x14ac:dyDescent="0.15">
      <c r="A16" s="1780"/>
      <c r="B16" s="971"/>
      <c r="C16" s="971"/>
      <c r="D16" s="971"/>
      <c r="E16" s="1073"/>
      <c r="F16" s="971"/>
      <c r="G16" s="971"/>
      <c r="H16" s="971"/>
      <c r="I16" s="971"/>
      <c r="J16" s="1074"/>
      <c r="K16" s="1753"/>
      <c r="L16" s="1031"/>
      <c r="M16" s="1039" t="s">
        <v>26</v>
      </c>
      <c r="N16" s="1755"/>
      <c r="O16" s="1755"/>
      <c r="P16" s="1039" t="s">
        <v>263</v>
      </c>
      <c r="Q16" s="1031"/>
      <c r="R16" s="1031"/>
      <c r="S16" s="1039" t="s">
        <v>516</v>
      </c>
      <c r="T16" s="1039"/>
      <c r="U16" s="1753"/>
      <c r="V16" s="1031"/>
      <c r="W16" s="1039" t="s">
        <v>26</v>
      </c>
      <c r="X16" s="1755"/>
      <c r="Y16" s="1755"/>
      <c r="Z16" s="1039" t="s">
        <v>263</v>
      </c>
      <c r="AA16" s="1031"/>
      <c r="AB16" s="1031"/>
      <c r="AC16" s="1039" t="s">
        <v>516</v>
      </c>
      <c r="AD16" s="1025"/>
      <c r="AE16" s="628"/>
      <c r="AF16" s="629"/>
      <c r="AG16" s="628"/>
      <c r="AH16" s="628"/>
      <c r="AI16" s="629"/>
    </row>
    <row r="17" spans="1:35" ht="18.75" customHeight="1" x14ac:dyDescent="0.15">
      <c r="A17" s="1780"/>
      <c r="B17" s="971"/>
      <c r="C17" s="971"/>
      <c r="D17" s="971"/>
      <c r="E17" s="1075"/>
      <c r="F17" s="1771"/>
      <c r="G17" s="1771"/>
      <c r="H17" s="1771"/>
      <c r="I17" s="1771"/>
      <c r="J17" s="1076"/>
      <c r="K17" s="1772"/>
      <c r="L17" s="1766"/>
      <c r="M17" s="1040"/>
      <c r="N17" s="1765"/>
      <c r="O17" s="1765"/>
      <c r="P17" s="1040"/>
      <c r="Q17" s="1766"/>
      <c r="R17" s="1766"/>
      <c r="S17" s="1040"/>
      <c r="T17" s="1040"/>
      <c r="U17" s="1772"/>
      <c r="V17" s="1766"/>
      <c r="W17" s="1040"/>
      <c r="X17" s="1765"/>
      <c r="Y17" s="1765"/>
      <c r="Z17" s="1040"/>
      <c r="AA17" s="1766"/>
      <c r="AB17" s="1766"/>
      <c r="AC17" s="1040"/>
      <c r="AD17" s="1037"/>
      <c r="AE17" s="628"/>
      <c r="AF17" s="629"/>
      <c r="AG17" s="628"/>
      <c r="AH17" s="628"/>
      <c r="AI17" s="629"/>
    </row>
    <row r="18" spans="1:35" ht="18.75" customHeight="1" x14ac:dyDescent="0.3">
      <c r="A18" s="1780"/>
      <c r="B18" s="971"/>
      <c r="C18" s="971"/>
      <c r="D18" s="971"/>
      <c r="E18" s="1773" t="s">
        <v>1129</v>
      </c>
      <c r="F18" s="1774"/>
      <c r="G18" s="1774"/>
      <c r="H18" s="1779" t="s">
        <v>1130</v>
      </c>
      <c r="I18" s="1779"/>
      <c r="J18" s="1779"/>
      <c r="K18" s="671"/>
      <c r="L18" s="336"/>
      <c r="M18" s="1736" t="s">
        <v>511</v>
      </c>
      <c r="N18" s="1735" t="s">
        <v>514</v>
      </c>
      <c r="O18" s="1736"/>
      <c r="P18" s="1736"/>
      <c r="Q18" s="1735" t="s">
        <v>515</v>
      </c>
      <c r="R18" s="657"/>
      <c r="S18" s="336"/>
      <c r="T18" s="1735" t="s">
        <v>512</v>
      </c>
      <c r="U18" s="671"/>
      <c r="V18" s="336"/>
      <c r="W18" s="1736" t="s">
        <v>511</v>
      </c>
      <c r="X18" s="1735" t="s">
        <v>514</v>
      </c>
      <c r="Y18" s="1736"/>
      <c r="Z18" s="1736"/>
      <c r="AA18" s="1735" t="s">
        <v>515</v>
      </c>
      <c r="AB18" s="657"/>
      <c r="AC18" s="336"/>
      <c r="AD18" s="1789" t="s">
        <v>512</v>
      </c>
      <c r="AE18" s="628"/>
      <c r="AF18" s="629"/>
      <c r="AG18" s="628"/>
      <c r="AH18" s="628"/>
      <c r="AI18" s="629"/>
    </row>
    <row r="19" spans="1:35" ht="18.75" customHeight="1" x14ac:dyDescent="0.3">
      <c r="A19" s="1780"/>
      <c r="B19" s="971"/>
      <c r="C19" s="971"/>
      <c r="D19" s="971"/>
      <c r="E19" s="1775"/>
      <c r="F19" s="1776"/>
      <c r="G19" s="1776"/>
      <c r="H19" s="1779"/>
      <c r="I19" s="1779"/>
      <c r="J19" s="1779"/>
      <c r="K19" s="670"/>
      <c r="L19" s="329"/>
      <c r="M19" s="1737"/>
      <c r="N19" s="1737"/>
      <c r="O19" s="1737"/>
      <c r="P19" s="1737"/>
      <c r="Q19" s="1737"/>
      <c r="R19" s="653"/>
      <c r="S19" s="329"/>
      <c r="T19" s="1737"/>
      <c r="U19" s="670"/>
      <c r="V19" s="329"/>
      <c r="W19" s="1737"/>
      <c r="X19" s="1737"/>
      <c r="Y19" s="1737"/>
      <c r="Z19" s="1737"/>
      <c r="AA19" s="1737"/>
      <c r="AB19" s="653"/>
      <c r="AC19" s="329"/>
      <c r="AD19" s="1790"/>
      <c r="AE19" s="628"/>
      <c r="AF19" s="629"/>
      <c r="AG19" s="628"/>
      <c r="AH19" s="628"/>
      <c r="AI19" s="629"/>
    </row>
    <row r="20" spans="1:35" ht="18.75" customHeight="1" x14ac:dyDescent="0.15">
      <c r="A20" s="1780"/>
      <c r="B20" s="971"/>
      <c r="C20" s="971"/>
      <c r="D20" s="971"/>
      <c r="E20" s="1775"/>
      <c r="F20" s="1776"/>
      <c r="G20" s="1776"/>
      <c r="H20" s="1071" t="s">
        <v>1131</v>
      </c>
      <c r="I20" s="1770"/>
      <c r="J20" s="1770"/>
      <c r="K20" s="1753"/>
      <c r="L20" s="1031"/>
      <c r="M20" s="1039" t="s">
        <v>26</v>
      </c>
      <c r="N20" s="1755"/>
      <c r="O20" s="1755"/>
      <c r="P20" s="1039" t="s">
        <v>263</v>
      </c>
      <c r="Q20" s="1031"/>
      <c r="R20" s="1031"/>
      <c r="S20" s="1039" t="s">
        <v>1120</v>
      </c>
      <c r="T20" s="1039"/>
      <c r="U20" s="1753"/>
      <c r="V20" s="1031"/>
      <c r="W20" s="1039" t="s">
        <v>26</v>
      </c>
      <c r="X20" s="1755"/>
      <c r="Y20" s="1755"/>
      <c r="Z20" s="1039" t="s">
        <v>263</v>
      </c>
      <c r="AA20" s="1031"/>
      <c r="AB20" s="1031"/>
      <c r="AC20" s="1039" t="s">
        <v>1120</v>
      </c>
      <c r="AD20" s="1025"/>
      <c r="AE20" s="628"/>
      <c r="AF20" s="629"/>
      <c r="AG20" s="628"/>
      <c r="AH20" s="628"/>
      <c r="AI20" s="629"/>
    </row>
    <row r="21" spans="1:35" ht="18.75" customHeight="1" x14ac:dyDescent="0.15">
      <c r="A21" s="1780"/>
      <c r="B21" s="971"/>
      <c r="C21" s="971"/>
      <c r="D21" s="971"/>
      <c r="E21" s="1777"/>
      <c r="F21" s="1778"/>
      <c r="G21" s="1778"/>
      <c r="H21" s="1075"/>
      <c r="I21" s="1771"/>
      <c r="J21" s="1771"/>
      <c r="K21" s="1772"/>
      <c r="L21" s="1766"/>
      <c r="M21" s="1040"/>
      <c r="N21" s="1765"/>
      <c r="O21" s="1765"/>
      <c r="P21" s="1040"/>
      <c r="Q21" s="1766"/>
      <c r="R21" s="1766"/>
      <c r="S21" s="1040"/>
      <c r="T21" s="1040"/>
      <c r="U21" s="1772"/>
      <c r="V21" s="1766"/>
      <c r="W21" s="1040"/>
      <c r="X21" s="1765"/>
      <c r="Y21" s="1765"/>
      <c r="Z21" s="1040"/>
      <c r="AA21" s="1766"/>
      <c r="AB21" s="1766"/>
      <c r="AC21" s="1040"/>
      <c r="AD21" s="1037"/>
      <c r="AE21" s="628"/>
      <c r="AF21" s="629"/>
      <c r="AG21" s="628"/>
      <c r="AH21" s="628"/>
      <c r="AI21" s="629"/>
    </row>
    <row r="22" spans="1:35" ht="18.75" customHeight="1" x14ac:dyDescent="0.15">
      <c r="A22" s="1780"/>
      <c r="B22" s="971"/>
      <c r="C22" s="971"/>
      <c r="D22" s="971"/>
      <c r="E22" s="1065" t="s">
        <v>1132</v>
      </c>
      <c r="F22" s="1065"/>
      <c r="G22" s="1065"/>
      <c r="H22" s="1065" t="s">
        <v>1133</v>
      </c>
      <c r="I22" s="1065"/>
      <c r="J22" s="1065"/>
      <c r="K22" s="1735"/>
      <c r="L22" s="1735" t="s">
        <v>1134</v>
      </c>
      <c r="M22" s="1735"/>
      <c r="N22" s="1735"/>
      <c r="O22" s="1735" t="s">
        <v>515</v>
      </c>
      <c r="P22" s="1039"/>
      <c r="Q22" s="1735"/>
      <c r="R22" s="1735"/>
      <c r="S22" s="1039" t="s">
        <v>1121</v>
      </c>
      <c r="T22" s="1039"/>
      <c r="U22" s="1768"/>
      <c r="V22" s="1735" t="s">
        <v>1134</v>
      </c>
      <c r="W22" s="1735"/>
      <c r="X22" s="1735"/>
      <c r="Y22" s="1735" t="s">
        <v>515</v>
      </c>
      <c r="Z22" s="1039"/>
      <c r="AA22" s="1735"/>
      <c r="AB22" s="1735"/>
      <c r="AC22" s="1039" t="s">
        <v>1121</v>
      </c>
      <c r="AD22" s="1025"/>
      <c r="AE22" s="628"/>
      <c r="AF22" s="629"/>
      <c r="AG22" s="628"/>
      <c r="AH22" s="628"/>
      <c r="AI22" s="629"/>
    </row>
    <row r="23" spans="1:35" ht="18.75" customHeight="1" x14ac:dyDescent="0.15">
      <c r="A23" s="1780"/>
      <c r="B23" s="971"/>
      <c r="C23" s="971"/>
      <c r="D23" s="971"/>
      <c r="E23" s="1065"/>
      <c r="F23" s="1065"/>
      <c r="G23" s="1065"/>
      <c r="H23" s="1065"/>
      <c r="I23" s="1065"/>
      <c r="J23" s="1065"/>
      <c r="K23" s="1737"/>
      <c r="L23" s="1737"/>
      <c r="M23" s="1737"/>
      <c r="N23" s="1737"/>
      <c r="O23" s="1737"/>
      <c r="P23" s="1040"/>
      <c r="Q23" s="1737"/>
      <c r="R23" s="1737"/>
      <c r="S23" s="1040"/>
      <c r="T23" s="1040"/>
      <c r="U23" s="1769"/>
      <c r="V23" s="1737"/>
      <c r="W23" s="1737"/>
      <c r="X23" s="1737"/>
      <c r="Y23" s="1737"/>
      <c r="Z23" s="1040"/>
      <c r="AA23" s="1737"/>
      <c r="AB23" s="1737"/>
      <c r="AC23" s="1040"/>
      <c r="AD23" s="1037"/>
      <c r="AE23" s="628"/>
      <c r="AF23" s="629"/>
      <c r="AG23" s="628"/>
      <c r="AH23" s="628"/>
      <c r="AI23" s="629"/>
    </row>
    <row r="24" spans="1:35" ht="18.75" customHeight="1" x14ac:dyDescent="0.15">
      <c r="A24" s="1780"/>
      <c r="B24" s="971"/>
      <c r="C24" s="971"/>
      <c r="D24" s="971"/>
      <c r="E24" s="1065"/>
      <c r="F24" s="1065"/>
      <c r="G24" s="1065"/>
      <c r="H24" s="1065" t="s">
        <v>1135</v>
      </c>
      <c r="I24" s="1065"/>
      <c r="J24" s="1065"/>
      <c r="K24" s="671"/>
      <c r="L24" s="672"/>
      <c r="M24" s="336"/>
      <c r="N24" s="992" t="s">
        <v>511</v>
      </c>
      <c r="O24" s="700"/>
      <c r="P24" s="26"/>
      <c r="Q24" s="336"/>
      <c r="R24" s="992" t="s">
        <v>512</v>
      </c>
      <c r="S24" s="700"/>
      <c r="T24" s="690"/>
      <c r="U24" s="671"/>
      <c r="V24" s="672"/>
      <c r="W24" s="336"/>
      <c r="X24" s="992" t="s">
        <v>511</v>
      </c>
      <c r="Y24" s="700"/>
      <c r="Z24" s="26"/>
      <c r="AA24" s="336"/>
      <c r="AB24" s="992" t="s">
        <v>512</v>
      </c>
      <c r="AC24" s="700"/>
      <c r="AD24" s="695"/>
      <c r="AE24" s="628"/>
      <c r="AF24" s="629"/>
      <c r="AG24" s="628"/>
      <c r="AH24" s="628"/>
      <c r="AI24" s="629"/>
    </row>
    <row r="25" spans="1:35" ht="18.75" customHeight="1" thickBot="1" x14ac:dyDescent="0.2">
      <c r="A25" s="1781"/>
      <c r="B25" s="972"/>
      <c r="C25" s="972"/>
      <c r="D25" s="972"/>
      <c r="E25" s="1767"/>
      <c r="F25" s="1767"/>
      <c r="G25" s="1767"/>
      <c r="H25" s="1767"/>
      <c r="I25" s="1767"/>
      <c r="J25" s="1767"/>
      <c r="K25" s="704"/>
      <c r="L25" s="705"/>
      <c r="M25" s="334"/>
      <c r="N25" s="993"/>
      <c r="O25" s="706"/>
      <c r="P25" s="28"/>
      <c r="Q25" s="334"/>
      <c r="R25" s="993"/>
      <c r="S25" s="706"/>
      <c r="T25" s="691"/>
      <c r="U25" s="704"/>
      <c r="V25" s="705"/>
      <c r="W25" s="334"/>
      <c r="X25" s="993"/>
      <c r="Y25" s="706"/>
      <c r="Z25" s="28"/>
      <c r="AA25" s="334"/>
      <c r="AB25" s="993"/>
      <c r="AC25" s="706"/>
      <c r="AD25" s="696"/>
      <c r="AE25" s="4"/>
      <c r="AF25" s="4"/>
      <c r="AG25" s="630"/>
      <c r="AH25" s="630"/>
      <c r="AI25" s="632"/>
    </row>
    <row r="26" spans="1:35" ht="18.75" customHeight="1" x14ac:dyDescent="0.15">
      <c r="A26" s="663"/>
      <c r="B26" s="663"/>
      <c r="C26" s="663"/>
      <c r="D26" s="663"/>
      <c r="E26" s="663"/>
      <c r="F26" s="663"/>
      <c r="G26" s="663"/>
      <c r="H26" s="663"/>
      <c r="I26" s="663"/>
      <c r="J26" s="663"/>
      <c r="K26" s="664"/>
      <c r="L26" s="664"/>
      <c r="M26" s="665"/>
      <c r="N26" s="666"/>
      <c r="O26" s="667"/>
      <c r="P26" s="668"/>
      <c r="Q26" s="665"/>
      <c r="R26" s="666"/>
      <c r="S26" s="667"/>
      <c r="T26" s="666"/>
      <c r="U26" s="664"/>
      <c r="V26" s="664"/>
      <c r="W26" s="665"/>
      <c r="X26" s="666"/>
      <c r="Y26" s="667"/>
      <c r="Z26" s="668"/>
      <c r="AA26" s="665"/>
      <c r="AB26" s="666"/>
      <c r="AC26" s="667"/>
      <c r="AD26" s="666"/>
      <c r="AE26" s="4"/>
      <c r="AF26" s="4"/>
      <c r="AG26" s="630"/>
      <c r="AH26" s="630"/>
      <c r="AI26" s="642"/>
    </row>
    <row r="27" spans="1:35" ht="18.75" customHeight="1" thickBot="1" x14ac:dyDescent="0.2">
      <c r="A27" s="18" t="s">
        <v>1140</v>
      </c>
      <c r="B27" s="137"/>
      <c r="C27" s="137"/>
      <c r="D27" s="137"/>
      <c r="E27" s="137"/>
      <c r="F27" s="137"/>
      <c r="G27" s="639"/>
      <c r="H27" s="639"/>
      <c r="I27" s="639"/>
      <c r="J27" s="137"/>
      <c r="K27" s="639"/>
      <c r="L27" s="639"/>
      <c r="M27" s="639"/>
      <c r="N27" s="639"/>
      <c r="O27" s="639"/>
      <c r="P27" s="639"/>
      <c r="Q27" s="639"/>
      <c r="R27" s="639"/>
      <c r="S27" s="137"/>
      <c r="T27" s="137"/>
      <c r="U27" s="137"/>
      <c r="V27" s="137"/>
      <c r="W27" s="137"/>
      <c r="X27" s="137"/>
      <c r="Y27" s="639"/>
      <c r="Z27" s="639"/>
      <c r="AA27" s="639"/>
      <c r="AB27" s="137"/>
      <c r="AC27" s="639"/>
      <c r="AD27" s="639"/>
      <c r="AE27" s="639"/>
      <c r="AF27" s="639"/>
      <c r="AG27" s="639"/>
      <c r="AH27" s="639"/>
      <c r="AI27" s="642"/>
    </row>
    <row r="28" spans="1:35" ht="18.75" customHeight="1" x14ac:dyDescent="0.3">
      <c r="A28" s="1744" t="s">
        <v>522</v>
      </c>
      <c r="B28" s="1745"/>
      <c r="C28" s="1745"/>
      <c r="D28" s="1745"/>
      <c r="E28" s="1745"/>
      <c r="F28" s="1746"/>
      <c r="G28" s="669"/>
      <c r="H28" s="647"/>
      <c r="I28" s="270"/>
      <c r="J28" s="271"/>
      <c r="K28" s="991" t="s">
        <v>511</v>
      </c>
      <c r="L28" s="270"/>
      <c r="M28" s="271"/>
      <c r="N28" s="991" t="s">
        <v>512</v>
      </c>
      <c r="O28" s="648"/>
      <c r="P28" s="638"/>
      <c r="Q28" s="649"/>
      <c r="R28" s="1750" t="s">
        <v>1136</v>
      </c>
      <c r="S28" s="1745"/>
      <c r="T28" s="1745"/>
      <c r="U28" s="1745"/>
      <c r="V28" s="1745"/>
      <c r="W28" s="1746"/>
      <c r="X28" s="669"/>
      <c r="Y28" s="647"/>
      <c r="Z28" s="270"/>
      <c r="AA28" s="271"/>
      <c r="AB28" s="648"/>
      <c r="AC28" s="270"/>
      <c r="AD28" s="271"/>
      <c r="AE28" s="648"/>
      <c r="AF28" s="648"/>
      <c r="AG28" s="638"/>
      <c r="AH28" s="272"/>
      <c r="AI28" s="642"/>
    </row>
    <row r="29" spans="1:35" ht="18.75" customHeight="1" x14ac:dyDescent="0.3">
      <c r="A29" s="1747"/>
      <c r="B29" s="1748"/>
      <c r="C29" s="1748"/>
      <c r="D29" s="1748"/>
      <c r="E29" s="1748"/>
      <c r="F29" s="1749"/>
      <c r="G29" s="670"/>
      <c r="H29" s="652"/>
      <c r="I29" s="25"/>
      <c r="J29" s="329"/>
      <c r="K29" s="1737"/>
      <c r="L29" s="25"/>
      <c r="M29" s="329"/>
      <c r="N29" s="1737"/>
      <c r="O29" s="653"/>
      <c r="P29" s="654"/>
      <c r="Q29" s="655"/>
      <c r="R29" s="1751"/>
      <c r="S29" s="1748"/>
      <c r="T29" s="1748"/>
      <c r="U29" s="1748"/>
      <c r="V29" s="1748"/>
      <c r="W29" s="1749"/>
      <c r="X29" s="671"/>
      <c r="Y29" s="672"/>
      <c r="Z29" s="26"/>
      <c r="AA29" s="336"/>
      <c r="AB29" s="673" t="s">
        <v>511</v>
      </c>
      <c r="AC29" s="26"/>
      <c r="AD29" s="336"/>
      <c r="AE29" s="673" t="s">
        <v>512</v>
      </c>
      <c r="AF29" s="657"/>
      <c r="AG29" s="673"/>
      <c r="AH29" s="411"/>
      <c r="AI29" s="642"/>
    </row>
    <row r="30" spans="1:35" ht="18.75" customHeight="1" x14ac:dyDescent="0.15">
      <c r="A30" s="1747"/>
      <c r="B30" s="1748"/>
      <c r="C30" s="1748"/>
      <c r="D30" s="1748"/>
      <c r="E30" s="1748"/>
      <c r="F30" s="1749"/>
      <c r="G30" s="1753"/>
      <c r="H30" s="1735"/>
      <c r="I30" s="1735"/>
      <c r="J30" s="1039" t="s">
        <v>26</v>
      </c>
      <c r="K30" s="1755"/>
      <c r="L30" s="1755"/>
      <c r="M30" s="1039" t="s">
        <v>263</v>
      </c>
      <c r="N30" s="1735"/>
      <c r="O30" s="1735"/>
      <c r="P30" s="1039" t="s">
        <v>516</v>
      </c>
      <c r="Q30" s="1027"/>
      <c r="R30" s="1752"/>
      <c r="S30" s="1742"/>
      <c r="T30" s="1742"/>
      <c r="U30" s="1742"/>
      <c r="V30" s="1742"/>
      <c r="W30" s="1743"/>
      <c r="X30" s="671"/>
      <c r="Y30" s="672"/>
      <c r="Z30" s="672"/>
      <c r="AA30" s="26"/>
      <c r="AB30" s="26"/>
      <c r="AC30" s="336"/>
      <c r="AD30" s="26"/>
      <c r="AE30" s="26"/>
      <c r="AF30" s="336"/>
      <c r="AG30" s="26"/>
      <c r="AH30" s="674"/>
      <c r="AI30" s="642"/>
    </row>
    <row r="31" spans="1:35" ht="18.75" customHeight="1" x14ac:dyDescent="0.3">
      <c r="A31" s="1741"/>
      <c r="B31" s="1742"/>
      <c r="C31" s="1742"/>
      <c r="D31" s="1742"/>
      <c r="E31" s="1742"/>
      <c r="F31" s="1743"/>
      <c r="G31" s="1754"/>
      <c r="H31" s="1736"/>
      <c r="I31" s="1736"/>
      <c r="J31" s="986"/>
      <c r="K31" s="1756"/>
      <c r="L31" s="1756"/>
      <c r="M31" s="986"/>
      <c r="N31" s="1736"/>
      <c r="O31" s="1736"/>
      <c r="P31" s="986"/>
      <c r="Q31" s="987"/>
      <c r="R31" s="1759" t="s">
        <v>524</v>
      </c>
      <c r="S31" s="1739"/>
      <c r="T31" s="1739"/>
      <c r="U31" s="1739"/>
      <c r="V31" s="1739"/>
      <c r="W31" s="1740"/>
      <c r="X31" s="675"/>
      <c r="Y31" s="333"/>
      <c r="Z31" s="24"/>
      <c r="AA31" s="24"/>
      <c r="AB31" s="1735"/>
      <c r="AC31" s="1735"/>
      <c r="AD31" s="24"/>
      <c r="AE31" s="676"/>
      <c r="AF31" s="333"/>
      <c r="AG31" s="24"/>
      <c r="AH31" s="677"/>
      <c r="AI31" s="642"/>
    </row>
    <row r="32" spans="1:35" ht="18.75" customHeight="1" x14ac:dyDescent="0.3">
      <c r="A32" s="1738" t="s">
        <v>523</v>
      </c>
      <c r="B32" s="1739"/>
      <c r="C32" s="1739"/>
      <c r="D32" s="1739"/>
      <c r="E32" s="1739"/>
      <c r="F32" s="1740"/>
      <c r="G32" s="675"/>
      <c r="H32" s="333"/>
      <c r="I32" s="1735" t="s">
        <v>511</v>
      </c>
      <c r="J32" s="1735" t="s">
        <v>514</v>
      </c>
      <c r="K32" s="1735"/>
      <c r="L32" s="1735"/>
      <c r="M32" s="1735" t="s">
        <v>515</v>
      </c>
      <c r="N32" s="676"/>
      <c r="O32" s="333"/>
      <c r="P32" s="1735" t="s">
        <v>512</v>
      </c>
      <c r="Q32" s="678"/>
      <c r="R32" s="1748"/>
      <c r="S32" s="1748"/>
      <c r="T32" s="1748"/>
      <c r="U32" s="1748"/>
      <c r="V32" s="1748"/>
      <c r="W32" s="1749"/>
      <c r="X32" s="656"/>
      <c r="Y32" s="336"/>
      <c r="Z32" s="673" t="s">
        <v>676</v>
      </c>
      <c r="AA32" s="673" t="s">
        <v>102</v>
      </c>
      <c r="AB32" s="1736"/>
      <c r="AC32" s="1736"/>
      <c r="AD32" s="1736" t="s">
        <v>525</v>
      </c>
      <c r="AE32" s="1736"/>
      <c r="AF32" s="336"/>
      <c r="AG32" s="673" t="s">
        <v>54</v>
      </c>
      <c r="AH32" s="658"/>
      <c r="AI32" s="642"/>
    </row>
    <row r="33" spans="1:35" ht="18.75" customHeight="1" x14ac:dyDescent="0.3">
      <c r="A33" s="1741"/>
      <c r="B33" s="1742"/>
      <c r="C33" s="1742"/>
      <c r="D33" s="1742"/>
      <c r="E33" s="1742"/>
      <c r="F33" s="1743"/>
      <c r="G33" s="679"/>
      <c r="H33" s="329"/>
      <c r="I33" s="1737"/>
      <c r="J33" s="1737"/>
      <c r="K33" s="1737"/>
      <c r="L33" s="1737"/>
      <c r="M33" s="1737"/>
      <c r="N33" s="653"/>
      <c r="O33" s="329"/>
      <c r="P33" s="1737"/>
      <c r="Q33" s="680"/>
      <c r="R33" s="1742"/>
      <c r="S33" s="1742"/>
      <c r="T33" s="1742"/>
      <c r="U33" s="1742"/>
      <c r="V33" s="1742"/>
      <c r="W33" s="1743"/>
      <c r="X33" s="670"/>
      <c r="Y33" s="652"/>
      <c r="Z33" s="652"/>
      <c r="AA33" s="329"/>
      <c r="AB33" s="1737"/>
      <c r="AC33" s="1737"/>
      <c r="AD33" s="25"/>
      <c r="AE33" s="25"/>
      <c r="AF33" s="25"/>
      <c r="AG33" s="25"/>
      <c r="AH33" s="681"/>
      <c r="AI33" s="642"/>
    </row>
    <row r="34" spans="1:35" ht="18.75" customHeight="1" x14ac:dyDescent="0.3">
      <c r="A34" s="1738" t="s">
        <v>517</v>
      </c>
      <c r="B34" s="1739"/>
      <c r="C34" s="1739"/>
      <c r="D34" s="1739"/>
      <c r="E34" s="1739"/>
      <c r="F34" s="1740"/>
      <c r="G34" s="286"/>
      <c r="H34" s="1757" t="s">
        <v>518</v>
      </c>
      <c r="I34" s="1757"/>
      <c r="J34" s="660"/>
      <c r="K34" s="24"/>
      <c r="L34" s="1757" t="s">
        <v>519</v>
      </c>
      <c r="M34" s="1757"/>
      <c r="N34" s="24"/>
      <c r="O34" s="24"/>
      <c r="P34" s="1757" t="s">
        <v>203</v>
      </c>
      <c r="Q34" s="1758"/>
      <c r="R34" s="1759" t="s">
        <v>526</v>
      </c>
      <c r="S34" s="1739"/>
      <c r="T34" s="1739"/>
      <c r="U34" s="1739"/>
      <c r="V34" s="1739"/>
      <c r="W34" s="1739"/>
      <c r="X34" s="407"/>
      <c r="Y34" s="660"/>
      <c r="Z34" s="24"/>
      <c r="AA34" s="333"/>
      <c r="AB34" s="676"/>
      <c r="AC34" s="24"/>
      <c r="AD34" s="333"/>
      <c r="AE34" s="676"/>
      <c r="AF34" s="676"/>
      <c r="AG34" s="682"/>
      <c r="AH34" s="291"/>
      <c r="AI34" s="642"/>
    </row>
    <row r="35" spans="1:35" ht="18.75" customHeight="1" x14ac:dyDescent="0.3">
      <c r="A35" s="1747"/>
      <c r="B35" s="1748"/>
      <c r="C35" s="1748"/>
      <c r="D35" s="1748"/>
      <c r="E35" s="1748"/>
      <c r="F35" s="1749"/>
      <c r="G35" s="287"/>
      <c r="H35" s="1762" t="s">
        <v>358</v>
      </c>
      <c r="I35" s="1762"/>
      <c r="J35" s="1762"/>
      <c r="K35" s="26"/>
      <c r="L35" s="1762" t="s">
        <v>520</v>
      </c>
      <c r="M35" s="1762"/>
      <c r="N35" s="1762"/>
      <c r="O35" s="26"/>
      <c r="P35" s="1762" t="s">
        <v>202</v>
      </c>
      <c r="Q35" s="1763"/>
      <c r="R35" s="1751"/>
      <c r="S35" s="1748"/>
      <c r="T35" s="1748"/>
      <c r="U35" s="1748"/>
      <c r="V35" s="1748"/>
      <c r="W35" s="1748"/>
      <c r="X35" s="671"/>
      <c r="Y35" s="672"/>
      <c r="Z35" s="26"/>
      <c r="AA35" s="336"/>
      <c r="AB35" s="673" t="s">
        <v>511</v>
      </c>
      <c r="AC35" s="26"/>
      <c r="AD35" s="336"/>
      <c r="AE35" s="673" t="s">
        <v>512</v>
      </c>
      <c r="AF35" s="657"/>
      <c r="AG35" s="673"/>
      <c r="AH35" s="411"/>
      <c r="AI35" s="642"/>
    </row>
    <row r="36" spans="1:35" ht="18.75" customHeight="1" thickBot="1" x14ac:dyDescent="0.2">
      <c r="A36" s="1741"/>
      <c r="B36" s="1742"/>
      <c r="C36" s="1742"/>
      <c r="D36" s="1742"/>
      <c r="E36" s="1742"/>
      <c r="F36" s="1743"/>
      <c r="G36" s="332"/>
      <c r="H36" s="1764" t="s">
        <v>530</v>
      </c>
      <c r="I36" s="1764"/>
      <c r="J36" s="1764"/>
      <c r="K36" s="25"/>
      <c r="L36" s="1764" t="s">
        <v>521</v>
      </c>
      <c r="M36" s="1764"/>
      <c r="N36" s="1764"/>
      <c r="O36" s="1764"/>
      <c r="P36" s="1764"/>
      <c r="Q36" s="683" t="s">
        <v>226</v>
      </c>
      <c r="R36" s="1760"/>
      <c r="S36" s="1761"/>
      <c r="T36" s="1761"/>
      <c r="U36" s="1761"/>
      <c r="V36" s="1761"/>
      <c r="W36" s="1761"/>
      <c r="X36" s="684"/>
      <c r="Y36" s="685"/>
      <c r="Z36" s="685"/>
      <c r="AA36" s="28"/>
      <c r="AB36" s="28"/>
      <c r="AC36" s="334"/>
      <c r="AD36" s="28"/>
      <c r="AE36" s="28"/>
      <c r="AF36" s="334"/>
      <c r="AG36" s="28"/>
      <c r="AH36" s="686"/>
      <c r="AI36" s="642"/>
    </row>
    <row r="37" spans="1:35" ht="18.75" customHeight="1" x14ac:dyDescent="0.15">
      <c r="A37" s="1723" t="s">
        <v>1124</v>
      </c>
      <c r="B37" s="1724"/>
      <c r="C37" s="1724"/>
      <c r="D37" s="1724"/>
      <c r="E37" s="1724"/>
      <c r="F37" s="1725"/>
      <c r="G37" s="1729"/>
      <c r="H37" s="1730"/>
      <c r="I37" s="1730"/>
      <c r="J37" s="1730"/>
      <c r="K37" s="1730"/>
      <c r="L37" s="1730"/>
      <c r="M37" s="1730"/>
      <c r="N37" s="1730"/>
      <c r="O37" s="1730"/>
      <c r="P37" s="1730"/>
      <c r="Q37" s="1731"/>
      <c r="R37" s="636"/>
      <c r="S37" s="636"/>
      <c r="T37" s="636"/>
      <c r="U37" s="636"/>
      <c r="V37" s="636"/>
      <c r="W37" s="636"/>
      <c r="X37" s="137"/>
      <c r="Y37" s="137"/>
      <c r="Z37" s="137"/>
      <c r="AA37" s="639"/>
      <c r="AB37" s="639"/>
      <c r="AC37" s="162"/>
      <c r="AD37" s="639"/>
      <c r="AE37" s="639"/>
      <c r="AF37" s="162"/>
      <c r="AG37" s="639"/>
      <c r="AH37" s="637"/>
      <c r="AI37" s="642"/>
    </row>
    <row r="38" spans="1:35" ht="18.75" customHeight="1" thickBot="1" x14ac:dyDescent="0.2">
      <c r="A38" s="1726"/>
      <c r="B38" s="1727"/>
      <c r="C38" s="1727"/>
      <c r="D38" s="1727"/>
      <c r="E38" s="1727"/>
      <c r="F38" s="1728"/>
      <c r="G38" s="1732"/>
      <c r="H38" s="1733"/>
      <c r="I38" s="1733"/>
      <c r="J38" s="1733"/>
      <c r="K38" s="1733"/>
      <c r="L38" s="1733"/>
      <c r="M38" s="1733"/>
      <c r="N38" s="1733"/>
      <c r="O38" s="1733"/>
      <c r="P38" s="1733"/>
      <c r="Q38" s="1734"/>
      <c r="R38" s="335"/>
      <c r="S38" s="137"/>
      <c r="T38" s="137"/>
      <c r="U38" s="137"/>
      <c r="V38" s="137"/>
      <c r="W38" s="137"/>
      <c r="X38" s="137"/>
      <c r="Y38" s="137"/>
      <c r="Z38" s="137"/>
      <c r="AA38" s="162"/>
      <c r="AB38" s="639"/>
      <c r="AC38" s="639"/>
      <c r="AD38" s="639"/>
      <c r="AE38" s="639"/>
      <c r="AF38" s="639"/>
      <c r="AG38" s="639"/>
      <c r="AH38" s="162"/>
      <c r="AI38" s="642"/>
    </row>
    <row r="39" spans="1:35" ht="18.75" customHeight="1" x14ac:dyDescent="0.15">
      <c r="A39" s="663"/>
      <c r="B39" s="663"/>
      <c r="C39" s="663"/>
      <c r="D39" s="663"/>
      <c r="E39" s="663"/>
      <c r="F39" s="663"/>
      <c r="G39" s="663"/>
      <c r="H39" s="663"/>
      <c r="I39" s="663"/>
      <c r="J39" s="663"/>
      <c r="K39" s="664"/>
      <c r="L39" s="664"/>
      <c r="M39" s="665"/>
      <c r="N39" s="666"/>
      <c r="O39" s="667"/>
      <c r="P39" s="668"/>
      <c r="Q39" s="665"/>
      <c r="R39" s="666"/>
      <c r="S39" s="667"/>
      <c r="T39" s="666"/>
      <c r="U39" s="664"/>
      <c r="V39" s="664"/>
      <c r="W39" s="665"/>
      <c r="X39" s="666"/>
      <c r="Y39" s="667"/>
      <c r="Z39" s="668"/>
      <c r="AA39" s="665"/>
      <c r="AB39" s="666"/>
      <c r="AC39" s="667"/>
      <c r="AD39" s="666"/>
      <c r="AE39" s="4"/>
      <c r="AF39" s="4"/>
      <c r="AG39" s="630"/>
      <c r="AH39" s="630"/>
      <c r="AI39" s="642"/>
    </row>
  </sheetData>
  <mergeCells count="133">
    <mergeCell ref="Y22:Y23"/>
    <mergeCell ref="AB24:AB25"/>
    <mergeCell ref="AG5:AH5"/>
    <mergeCell ref="K3:K4"/>
    <mergeCell ref="N3:N4"/>
    <mergeCell ref="R3:W4"/>
    <mergeCell ref="A3:F7"/>
    <mergeCell ref="Z3:Z4"/>
    <mergeCell ref="AA3:AA4"/>
    <mergeCell ref="AB3:AC4"/>
    <mergeCell ref="AD3:AD4"/>
    <mergeCell ref="AG3:AG4"/>
    <mergeCell ref="G5:I7"/>
    <mergeCell ref="J5:J7"/>
    <mergeCell ref="K5:L7"/>
    <mergeCell ref="M5:M7"/>
    <mergeCell ref="N5:O7"/>
    <mergeCell ref="P5:Q7"/>
    <mergeCell ref="R5:W7"/>
    <mergeCell ref="Y7:AA7"/>
    <mergeCell ref="Y6:AA6"/>
    <mergeCell ref="AC6:AE6"/>
    <mergeCell ref="AG6:AH6"/>
    <mergeCell ref="Y5:Z5"/>
    <mergeCell ref="AC5:AD5"/>
    <mergeCell ref="AC16:AD17"/>
    <mergeCell ref="E18:G21"/>
    <mergeCell ref="H18:J19"/>
    <mergeCell ref="M18:M19"/>
    <mergeCell ref="AC7:AD7"/>
    <mergeCell ref="AE7:AG7"/>
    <mergeCell ref="A8:F9"/>
    <mergeCell ref="G8:G9"/>
    <mergeCell ref="H8:H9"/>
    <mergeCell ref="I8:J9"/>
    <mergeCell ref="K8:K9"/>
    <mergeCell ref="M8:N9"/>
    <mergeCell ref="O8:P9"/>
    <mergeCell ref="R8:W9"/>
    <mergeCell ref="X8:AH9"/>
    <mergeCell ref="X18:X19"/>
    <mergeCell ref="Y18:Z19"/>
    <mergeCell ref="AA18:AA19"/>
    <mergeCell ref="AD18:AD19"/>
    <mergeCell ref="A12:J13"/>
    <mergeCell ref="K12:T13"/>
    <mergeCell ref="U12:AD13"/>
    <mergeCell ref="A14:D25"/>
    <mergeCell ref="E14:J17"/>
    <mergeCell ref="N14:N15"/>
    <mergeCell ref="R14:R15"/>
    <mergeCell ref="X14:X15"/>
    <mergeCell ref="AB14:AB15"/>
    <mergeCell ref="K16:L17"/>
    <mergeCell ref="M16:M17"/>
    <mergeCell ref="N16:O17"/>
    <mergeCell ref="P16:P17"/>
    <mergeCell ref="Q16:R17"/>
    <mergeCell ref="S16:T17"/>
    <mergeCell ref="U16:V17"/>
    <mergeCell ref="W16:W17"/>
    <mergeCell ref="X16:Y17"/>
    <mergeCell ref="Z16:Z17"/>
    <mergeCell ref="AA16:AB17"/>
    <mergeCell ref="K20:L21"/>
    <mergeCell ref="M20:M21"/>
    <mergeCell ref="N20:O21"/>
    <mergeCell ref="P20:P21"/>
    <mergeCell ref="Q20:R21"/>
    <mergeCell ref="S20:T21"/>
    <mergeCell ref="U20:V21"/>
    <mergeCell ref="W20:W21"/>
    <mergeCell ref="N18:N19"/>
    <mergeCell ref="O18:P19"/>
    <mergeCell ref="Q18:Q19"/>
    <mergeCell ref="T18:T19"/>
    <mergeCell ref="W18:W19"/>
    <mergeCell ref="X20:Y21"/>
    <mergeCell ref="Z20:Z21"/>
    <mergeCell ref="AA20:AB21"/>
    <mergeCell ref="AC20:AD21"/>
    <mergeCell ref="E22:G25"/>
    <mergeCell ref="H22:J23"/>
    <mergeCell ref="K22:K23"/>
    <mergeCell ref="L22:L23"/>
    <mergeCell ref="M22:N23"/>
    <mergeCell ref="O22:O23"/>
    <mergeCell ref="P22:P23"/>
    <mergeCell ref="Q22:R23"/>
    <mergeCell ref="S22:T23"/>
    <mergeCell ref="U22:U23"/>
    <mergeCell ref="V22:V23"/>
    <mergeCell ref="W22:X23"/>
    <mergeCell ref="Z22:Z23"/>
    <mergeCell ref="AA22:AB23"/>
    <mergeCell ref="AC22:AD23"/>
    <mergeCell ref="H24:J25"/>
    <mergeCell ref="N24:N25"/>
    <mergeCell ref="R24:R25"/>
    <mergeCell ref="X24:X25"/>
    <mergeCell ref="H20:J21"/>
    <mergeCell ref="AD32:AE32"/>
    <mergeCell ref="A34:F36"/>
    <mergeCell ref="H34:I34"/>
    <mergeCell ref="L34:M34"/>
    <mergeCell ref="P34:Q34"/>
    <mergeCell ref="R34:W36"/>
    <mergeCell ref="H35:J35"/>
    <mergeCell ref="L35:N35"/>
    <mergeCell ref="P35:Q35"/>
    <mergeCell ref="H36:J36"/>
    <mergeCell ref="L36:M36"/>
    <mergeCell ref="N36:P36"/>
    <mergeCell ref="R31:W33"/>
    <mergeCell ref="A37:F38"/>
    <mergeCell ref="G37:Q38"/>
    <mergeCell ref="AB31:AC33"/>
    <mergeCell ref="A32:F33"/>
    <mergeCell ref="I32:I33"/>
    <mergeCell ref="J32:J33"/>
    <mergeCell ref="K32:L33"/>
    <mergeCell ref="M32:M33"/>
    <mergeCell ref="P32:P33"/>
    <mergeCell ref="A28:F31"/>
    <mergeCell ref="K28:K29"/>
    <mergeCell ref="N28:N29"/>
    <mergeCell ref="R28:W30"/>
    <mergeCell ref="G30:I31"/>
    <mergeCell ref="J30:J31"/>
    <mergeCell ref="K30:L31"/>
    <mergeCell ref="M30:M31"/>
    <mergeCell ref="N30:O31"/>
    <mergeCell ref="P30:Q31"/>
  </mergeCells>
  <phoneticPr fontId="3"/>
  <conditionalFormatting sqref="G27 K27 O27 Y27 AC27 AG27 O34:O35 K34:K36 G34:G36">
    <cfRule type="expression" dxfId="5" priority="33" stopIfTrue="1">
      <formula>#REF!=TRUE</formula>
    </cfRule>
  </conditionalFormatting>
  <conditionalFormatting sqref="X10 AB10">
    <cfRule type="expression" dxfId="4" priority="34" stopIfTrue="1">
      <formula>#REF!=TRUE</formula>
    </cfRule>
  </conditionalFormatting>
  <conditionalFormatting sqref="AB5:AB7 AF5:AF6 X5:X7">
    <cfRule type="expression" dxfId="3" priority="36" stopIfTrue="1">
      <formula>#REF!=TRUE</formula>
    </cfRule>
  </conditionalFormatting>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&amp;C16/33&amp;R&amp;F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55" r:id="rId4" name="Check Box 47">
              <controlPr defaultSize="0" autoFill="0" autoLine="0" autoPict="0">
                <anchor moveWithCells="1">
                  <from>
                    <xdr:col>9</xdr:col>
                    <xdr:colOff>95250</xdr:colOff>
                    <xdr:row>2</xdr:row>
                    <xdr:rowOff>114300</xdr:rowOff>
                  </from>
                  <to>
                    <xdr:col>10</xdr:col>
                    <xdr:colOff>0</xdr:colOff>
                    <xdr:row>3</xdr:row>
                    <xdr:rowOff>104775</xdr:rowOff>
                  </to>
                </anchor>
              </controlPr>
            </control>
          </mc:Choice>
        </mc:AlternateContent>
        <mc:AlternateContent xmlns:mc="http://schemas.openxmlformats.org/markup-compatibility/2006">
          <mc:Choice Requires="x14">
            <control shapeId="43056" r:id="rId5" name="Check Box 48">
              <controlPr defaultSize="0" autoFill="0" autoLine="0" autoPict="0">
                <anchor moveWithCells="1">
                  <from>
                    <xdr:col>12</xdr:col>
                    <xdr:colOff>95250</xdr:colOff>
                    <xdr:row>2</xdr:row>
                    <xdr:rowOff>114300</xdr:rowOff>
                  </from>
                  <to>
                    <xdr:col>13</xdr:col>
                    <xdr:colOff>0</xdr:colOff>
                    <xdr:row>3</xdr:row>
                    <xdr:rowOff>104775</xdr:rowOff>
                  </to>
                </anchor>
              </controlPr>
            </control>
          </mc:Choice>
        </mc:AlternateContent>
        <mc:AlternateContent xmlns:mc="http://schemas.openxmlformats.org/markup-compatibility/2006">
          <mc:Choice Requires="x14">
            <control shapeId="43057" r:id="rId6" name="Check Box 49">
              <controlPr defaultSize="0" autoFill="0" autoLine="0" autoPict="0">
                <anchor moveWithCells="1">
                  <from>
                    <xdr:col>24</xdr:col>
                    <xdr:colOff>95250</xdr:colOff>
                    <xdr:row>2</xdr:row>
                    <xdr:rowOff>114300</xdr:rowOff>
                  </from>
                  <to>
                    <xdr:col>25</xdr:col>
                    <xdr:colOff>0</xdr:colOff>
                    <xdr:row>3</xdr:row>
                    <xdr:rowOff>104775</xdr:rowOff>
                  </to>
                </anchor>
              </controlPr>
            </control>
          </mc:Choice>
        </mc:AlternateContent>
        <mc:AlternateContent xmlns:mc="http://schemas.openxmlformats.org/markup-compatibility/2006">
          <mc:Choice Requires="x14">
            <control shapeId="43058" r:id="rId7" name="Check Box 50">
              <controlPr defaultSize="0" autoFill="0" autoLine="0" autoPict="0">
                <anchor moveWithCells="1">
                  <from>
                    <xdr:col>31</xdr:col>
                    <xdr:colOff>95250</xdr:colOff>
                    <xdr:row>2</xdr:row>
                    <xdr:rowOff>114300</xdr:rowOff>
                  </from>
                  <to>
                    <xdr:col>32</xdr:col>
                    <xdr:colOff>0</xdr:colOff>
                    <xdr:row>3</xdr:row>
                    <xdr:rowOff>104775</xdr:rowOff>
                  </to>
                </anchor>
              </controlPr>
            </control>
          </mc:Choice>
        </mc:AlternateContent>
        <mc:AlternateContent xmlns:mc="http://schemas.openxmlformats.org/markup-compatibility/2006">
          <mc:Choice Requires="x14">
            <control shapeId="43059" r:id="rId8" name="Check Box 51">
              <controlPr defaultSize="0" autoFill="0" autoLine="0" autoPict="0">
                <anchor moveWithCells="1">
                  <from>
                    <xdr:col>23</xdr:col>
                    <xdr:colOff>66675</xdr:colOff>
                    <xdr:row>3</xdr:row>
                    <xdr:rowOff>238125</xdr:rowOff>
                  </from>
                  <to>
                    <xdr:col>23</xdr:col>
                    <xdr:colOff>295275</xdr:colOff>
                    <xdr:row>5</xdr:row>
                    <xdr:rowOff>0</xdr:rowOff>
                  </to>
                </anchor>
              </controlPr>
            </control>
          </mc:Choice>
        </mc:AlternateContent>
        <mc:AlternateContent xmlns:mc="http://schemas.openxmlformats.org/markup-compatibility/2006">
          <mc:Choice Requires="x14">
            <control shapeId="43060" r:id="rId9" name="Check Box 52">
              <controlPr defaultSize="0" autoFill="0" autoLine="0" autoPict="0">
                <anchor moveWithCells="1">
                  <from>
                    <xdr:col>23</xdr:col>
                    <xdr:colOff>66675</xdr:colOff>
                    <xdr:row>4</xdr:row>
                    <xdr:rowOff>238125</xdr:rowOff>
                  </from>
                  <to>
                    <xdr:col>23</xdr:col>
                    <xdr:colOff>295275</xdr:colOff>
                    <xdr:row>6</xdr:row>
                    <xdr:rowOff>0</xdr:rowOff>
                  </to>
                </anchor>
              </controlPr>
            </control>
          </mc:Choice>
        </mc:AlternateContent>
        <mc:AlternateContent xmlns:mc="http://schemas.openxmlformats.org/markup-compatibility/2006">
          <mc:Choice Requires="x14">
            <control shapeId="43061" r:id="rId10" name="Check Box 53">
              <controlPr defaultSize="0" autoFill="0" autoLine="0" autoPict="0">
                <anchor moveWithCells="1">
                  <from>
                    <xdr:col>27</xdr:col>
                    <xdr:colOff>66675</xdr:colOff>
                    <xdr:row>3</xdr:row>
                    <xdr:rowOff>238125</xdr:rowOff>
                  </from>
                  <to>
                    <xdr:col>27</xdr:col>
                    <xdr:colOff>295275</xdr:colOff>
                    <xdr:row>5</xdr:row>
                    <xdr:rowOff>0</xdr:rowOff>
                  </to>
                </anchor>
              </controlPr>
            </control>
          </mc:Choice>
        </mc:AlternateContent>
        <mc:AlternateContent xmlns:mc="http://schemas.openxmlformats.org/markup-compatibility/2006">
          <mc:Choice Requires="x14">
            <control shapeId="43062" r:id="rId11" name="Check Box 54">
              <controlPr defaultSize="0" autoFill="0" autoLine="0" autoPict="0">
                <anchor moveWithCells="1">
                  <from>
                    <xdr:col>31</xdr:col>
                    <xdr:colOff>66675</xdr:colOff>
                    <xdr:row>3</xdr:row>
                    <xdr:rowOff>238125</xdr:rowOff>
                  </from>
                  <to>
                    <xdr:col>31</xdr:col>
                    <xdr:colOff>295275</xdr:colOff>
                    <xdr:row>5</xdr:row>
                    <xdr:rowOff>0</xdr:rowOff>
                  </to>
                </anchor>
              </controlPr>
            </control>
          </mc:Choice>
        </mc:AlternateContent>
        <mc:AlternateContent xmlns:mc="http://schemas.openxmlformats.org/markup-compatibility/2006">
          <mc:Choice Requires="x14">
            <control shapeId="43063" r:id="rId12" name="Check Box 55">
              <controlPr defaultSize="0" autoFill="0" autoLine="0" autoPict="0">
                <anchor moveWithCells="1">
                  <from>
                    <xdr:col>27</xdr:col>
                    <xdr:colOff>66675</xdr:colOff>
                    <xdr:row>4</xdr:row>
                    <xdr:rowOff>238125</xdr:rowOff>
                  </from>
                  <to>
                    <xdr:col>27</xdr:col>
                    <xdr:colOff>295275</xdr:colOff>
                    <xdr:row>6</xdr:row>
                    <xdr:rowOff>0</xdr:rowOff>
                  </to>
                </anchor>
              </controlPr>
            </control>
          </mc:Choice>
        </mc:AlternateContent>
        <mc:AlternateContent xmlns:mc="http://schemas.openxmlformats.org/markup-compatibility/2006">
          <mc:Choice Requires="x14">
            <control shapeId="43064" r:id="rId13" name="Check Box 56">
              <controlPr defaultSize="0" autoFill="0" autoLine="0" autoPict="0">
                <anchor moveWithCells="1">
                  <from>
                    <xdr:col>31</xdr:col>
                    <xdr:colOff>66675</xdr:colOff>
                    <xdr:row>4</xdr:row>
                    <xdr:rowOff>238125</xdr:rowOff>
                  </from>
                  <to>
                    <xdr:col>31</xdr:col>
                    <xdr:colOff>295275</xdr:colOff>
                    <xdr:row>6</xdr:row>
                    <xdr:rowOff>0</xdr:rowOff>
                  </to>
                </anchor>
              </controlPr>
            </control>
          </mc:Choice>
        </mc:AlternateContent>
        <mc:AlternateContent xmlns:mc="http://schemas.openxmlformats.org/markup-compatibility/2006">
          <mc:Choice Requires="x14">
            <control shapeId="43065" r:id="rId14" name="Check Box 57">
              <controlPr defaultSize="0" autoFill="0" autoLine="0" autoPict="0">
                <anchor moveWithCells="1">
                  <from>
                    <xdr:col>23</xdr:col>
                    <xdr:colOff>66675</xdr:colOff>
                    <xdr:row>5</xdr:row>
                    <xdr:rowOff>238125</xdr:rowOff>
                  </from>
                  <to>
                    <xdr:col>23</xdr:col>
                    <xdr:colOff>295275</xdr:colOff>
                    <xdr:row>7</xdr:row>
                    <xdr:rowOff>0</xdr:rowOff>
                  </to>
                </anchor>
              </controlPr>
            </control>
          </mc:Choice>
        </mc:AlternateContent>
        <mc:AlternateContent xmlns:mc="http://schemas.openxmlformats.org/markup-compatibility/2006">
          <mc:Choice Requires="x14">
            <control shapeId="43066" r:id="rId15" name="Check Box 58">
              <controlPr defaultSize="0" autoFill="0" autoLine="0" autoPict="0">
                <anchor moveWithCells="1">
                  <from>
                    <xdr:col>27</xdr:col>
                    <xdr:colOff>66675</xdr:colOff>
                    <xdr:row>5</xdr:row>
                    <xdr:rowOff>238125</xdr:rowOff>
                  </from>
                  <to>
                    <xdr:col>27</xdr:col>
                    <xdr:colOff>295275</xdr:colOff>
                    <xdr:row>7</xdr:row>
                    <xdr:rowOff>0</xdr:rowOff>
                  </to>
                </anchor>
              </controlPr>
            </control>
          </mc:Choice>
        </mc:AlternateContent>
        <mc:AlternateContent xmlns:mc="http://schemas.openxmlformats.org/markup-compatibility/2006">
          <mc:Choice Requires="x14">
            <control shapeId="43067" r:id="rId16" name="Check Box 59">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43068" r:id="rId17" name="Check Box 60">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43069" r:id="rId18" name="Check Box 61">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43070" r:id="rId19" name="Check Box 62">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43071" r:id="rId20" name="Check Box 63">
              <controlPr defaultSize="0" autoFill="0" autoLine="0" autoPict="0">
                <anchor moveWithCells="1">
                  <from>
                    <xdr:col>22</xdr:col>
                    <xdr:colOff>95250</xdr:colOff>
                    <xdr:row>13</xdr:row>
                    <xdr:rowOff>114300</xdr:rowOff>
                  </from>
                  <to>
                    <xdr:col>23</xdr:col>
                    <xdr:colOff>9525</xdr:colOff>
                    <xdr:row>14</xdr:row>
                    <xdr:rowOff>104775</xdr:rowOff>
                  </to>
                </anchor>
              </controlPr>
            </control>
          </mc:Choice>
        </mc:AlternateContent>
        <mc:AlternateContent xmlns:mc="http://schemas.openxmlformats.org/markup-compatibility/2006">
          <mc:Choice Requires="x14">
            <control shapeId="43072" r:id="rId21" name="Check Box 64">
              <controlPr defaultSize="0" autoFill="0" autoLine="0" autoPict="0">
                <anchor moveWithCells="1">
                  <from>
                    <xdr:col>26</xdr:col>
                    <xdr:colOff>95250</xdr:colOff>
                    <xdr:row>13</xdr:row>
                    <xdr:rowOff>114300</xdr:rowOff>
                  </from>
                  <to>
                    <xdr:col>27</xdr:col>
                    <xdr:colOff>9525</xdr:colOff>
                    <xdr:row>14</xdr:row>
                    <xdr:rowOff>104775</xdr:rowOff>
                  </to>
                </anchor>
              </controlPr>
            </control>
          </mc:Choice>
        </mc:AlternateContent>
        <mc:AlternateContent xmlns:mc="http://schemas.openxmlformats.org/markup-compatibility/2006">
          <mc:Choice Requires="x14">
            <control shapeId="43073" r:id="rId22" name="Check Box 65">
              <controlPr defaultSize="0" autoFill="0" autoLine="0" autoPict="0">
                <anchor moveWithCells="1">
                  <from>
                    <xdr:col>12</xdr:col>
                    <xdr:colOff>95250</xdr:colOff>
                    <xdr:row>13</xdr:row>
                    <xdr:rowOff>114300</xdr:rowOff>
                  </from>
                  <to>
                    <xdr:col>13</xdr:col>
                    <xdr:colOff>9525</xdr:colOff>
                    <xdr:row>14</xdr:row>
                    <xdr:rowOff>104775</xdr:rowOff>
                  </to>
                </anchor>
              </controlPr>
            </control>
          </mc:Choice>
        </mc:AlternateContent>
        <mc:AlternateContent xmlns:mc="http://schemas.openxmlformats.org/markup-compatibility/2006">
          <mc:Choice Requires="x14">
            <control shapeId="43074" r:id="rId23" name="Check Box 66">
              <controlPr defaultSize="0" autoFill="0" autoLine="0" autoPict="0">
                <anchor moveWithCells="1">
                  <from>
                    <xdr:col>16</xdr:col>
                    <xdr:colOff>95250</xdr:colOff>
                    <xdr:row>13</xdr:row>
                    <xdr:rowOff>114300</xdr:rowOff>
                  </from>
                  <to>
                    <xdr:col>17</xdr:col>
                    <xdr:colOff>9525</xdr:colOff>
                    <xdr:row>14</xdr:row>
                    <xdr:rowOff>104775</xdr:rowOff>
                  </to>
                </anchor>
              </controlPr>
            </control>
          </mc:Choice>
        </mc:AlternateContent>
        <mc:AlternateContent xmlns:mc="http://schemas.openxmlformats.org/markup-compatibility/2006">
          <mc:Choice Requires="x14">
            <control shapeId="43075" r:id="rId24" name="Check Box 67">
              <controlPr defaultSize="0" autoFill="0" autoLine="0" autoPict="0">
                <anchor moveWithCells="1">
                  <from>
                    <xdr:col>11</xdr:col>
                    <xdr:colOff>95250</xdr:colOff>
                    <xdr:row>17</xdr:row>
                    <xdr:rowOff>114300</xdr:rowOff>
                  </from>
                  <to>
                    <xdr:col>12</xdr:col>
                    <xdr:colOff>0</xdr:colOff>
                    <xdr:row>18</xdr:row>
                    <xdr:rowOff>104775</xdr:rowOff>
                  </to>
                </anchor>
              </controlPr>
            </control>
          </mc:Choice>
        </mc:AlternateContent>
        <mc:AlternateContent xmlns:mc="http://schemas.openxmlformats.org/markup-compatibility/2006">
          <mc:Choice Requires="x14">
            <control shapeId="43076" r:id="rId25" name="Check Box 68">
              <controlPr defaultSize="0" autoFill="0" autoLine="0" autoPict="0">
                <anchor moveWithCells="1">
                  <from>
                    <xdr:col>18</xdr:col>
                    <xdr:colOff>95250</xdr:colOff>
                    <xdr:row>17</xdr:row>
                    <xdr:rowOff>114300</xdr:rowOff>
                  </from>
                  <to>
                    <xdr:col>19</xdr:col>
                    <xdr:colOff>0</xdr:colOff>
                    <xdr:row>18</xdr:row>
                    <xdr:rowOff>104775</xdr:rowOff>
                  </to>
                </anchor>
              </controlPr>
            </control>
          </mc:Choice>
        </mc:AlternateContent>
        <mc:AlternateContent xmlns:mc="http://schemas.openxmlformats.org/markup-compatibility/2006">
          <mc:Choice Requires="x14">
            <control shapeId="43077" r:id="rId26" name="Check Box 69">
              <controlPr defaultSize="0" autoFill="0" autoLine="0" autoPict="0">
                <anchor moveWithCells="1">
                  <from>
                    <xdr:col>21</xdr:col>
                    <xdr:colOff>95250</xdr:colOff>
                    <xdr:row>17</xdr:row>
                    <xdr:rowOff>114300</xdr:rowOff>
                  </from>
                  <to>
                    <xdr:col>22</xdr:col>
                    <xdr:colOff>0</xdr:colOff>
                    <xdr:row>18</xdr:row>
                    <xdr:rowOff>104775</xdr:rowOff>
                  </to>
                </anchor>
              </controlPr>
            </control>
          </mc:Choice>
        </mc:AlternateContent>
        <mc:AlternateContent xmlns:mc="http://schemas.openxmlformats.org/markup-compatibility/2006">
          <mc:Choice Requires="x14">
            <control shapeId="43078" r:id="rId27" name="Check Box 70">
              <controlPr defaultSize="0" autoFill="0" autoLine="0" autoPict="0">
                <anchor moveWithCells="1">
                  <from>
                    <xdr:col>28</xdr:col>
                    <xdr:colOff>95250</xdr:colOff>
                    <xdr:row>17</xdr:row>
                    <xdr:rowOff>114300</xdr:rowOff>
                  </from>
                  <to>
                    <xdr:col>29</xdr:col>
                    <xdr:colOff>0</xdr:colOff>
                    <xdr:row>18</xdr:row>
                    <xdr:rowOff>104775</xdr:rowOff>
                  </to>
                </anchor>
              </controlPr>
            </control>
          </mc:Choice>
        </mc:AlternateContent>
        <mc:AlternateContent xmlns:mc="http://schemas.openxmlformats.org/markup-compatibility/2006">
          <mc:Choice Requires="x14">
            <control shapeId="43079" r:id="rId28" name="Check Box 71">
              <controlPr defaultSize="0" autoFill="0" autoLine="0" autoPict="0">
                <anchor moveWithCells="1">
                  <from>
                    <xdr:col>12</xdr:col>
                    <xdr:colOff>95250</xdr:colOff>
                    <xdr:row>23</xdr:row>
                    <xdr:rowOff>114300</xdr:rowOff>
                  </from>
                  <to>
                    <xdr:col>13</xdr:col>
                    <xdr:colOff>9525</xdr:colOff>
                    <xdr:row>24</xdr:row>
                    <xdr:rowOff>123825</xdr:rowOff>
                  </to>
                </anchor>
              </controlPr>
            </control>
          </mc:Choice>
        </mc:AlternateContent>
        <mc:AlternateContent xmlns:mc="http://schemas.openxmlformats.org/markup-compatibility/2006">
          <mc:Choice Requires="x14">
            <control shapeId="43080" r:id="rId29" name="Check Box 72">
              <controlPr defaultSize="0" autoFill="0" autoLine="0" autoPict="0">
                <anchor moveWithCells="1">
                  <from>
                    <xdr:col>16</xdr:col>
                    <xdr:colOff>95250</xdr:colOff>
                    <xdr:row>23</xdr:row>
                    <xdr:rowOff>114300</xdr:rowOff>
                  </from>
                  <to>
                    <xdr:col>17</xdr:col>
                    <xdr:colOff>9525</xdr:colOff>
                    <xdr:row>24</xdr:row>
                    <xdr:rowOff>123825</xdr:rowOff>
                  </to>
                </anchor>
              </controlPr>
            </control>
          </mc:Choice>
        </mc:AlternateContent>
        <mc:AlternateContent xmlns:mc="http://schemas.openxmlformats.org/markup-compatibility/2006">
          <mc:Choice Requires="x14">
            <control shapeId="43081" r:id="rId30" name="Check Box 73">
              <controlPr defaultSize="0" autoFill="0" autoLine="0" autoPict="0">
                <anchor moveWithCells="1">
                  <from>
                    <xdr:col>12</xdr:col>
                    <xdr:colOff>95250</xdr:colOff>
                    <xdr:row>23</xdr:row>
                    <xdr:rowOff>114300</xdr:rowOff>
                  </from>
                  <to>
                    <xdr:col>13</xdr:col>
                    <xdr:colOff>9525</xdr:colOff>
                    <xdr:row>24</xdr:row>
                    <xdr:rowOff>123825</xdr:rowOff>
                  </to>
                </anchor>
              </controlPr>
            </control>
          </mc:Choice>
        </mc:AlternateContent>
        <mc:AlternateContent xmlns:mc="http://schemas.openxmlformats.org/markup-compatibility/2006">
          <mc:Choice Requires="x14">
            <control shapeId="43082" r:id="rId31" name="Check Box 74">
              <controlPr defaultSize="0" autoFill="0" autoLine="0" autoPict="0">
                <anchor moveWithCells="1">
                  <from>
                    <xdr:col>16</xdr:col>
                    <xdr:colOff>95250</xdr:colOff>
                    <xdr:row>23</xdr:row>
                    <xdr:rowOff>114300</xdr:rowOff>
                  </from>
                  <to>
                    <xdr:col>17</xdr:col>
                    <xdr:colOff>9525</xdr:colOff>
                    <xdr:row>24</xdr:row>
                    <xdr:rowOff>123825</xdr:rowOff>
                  </to>
                </anchor>
              </controlPr>
            </control>
          </mc:Choice>
        </mc:AlternateContent>
        <mc:AlternateContent xmlns:mc="http://schemas.openxmlformats.org/markup-compatibility/2006">
          <mc:Choice Requires="x14">
            <control shapeId="43083" r:id="rId32" name="Check Box 75">
              <controlPr defaultSize="0" autoFill="0" autoLine="0" autoPict="0">
                <anchor moveWithCells="1">
                  <from>
                    <xdr:col>22</xdr:col>
                    <xdr:colOff>95250</xdr:colOff>
                    <xdr:row>23</xdr:row>
                    <xdr:rowOff>114300</xdr:rowOff>
                  </from>
                  <to>
                    <xdr:col>23</xdr:col>
                    <xdr:colOff>9525</xdr:colOff>
                    <xdr:row>24</xdr:row>
                    <xdr:rowOff>123825</xdr:rowOff>
                  </to>
                </anchor>
              </controlPr>
            </control>
          </mc:Choice>
        </mc:AlternateContent>
        <mc:AlternateContent xmlns:mc="http://schemas.openxmlformats.org/markup-compatibility/2006">
          <mc:Choice Requires="x14">
            <control shapeId="43084" r:id="rId33" name="Check Box 76">
              <controlPr defaultSize="0" autoFill="0" autoLine="0" autoPict="0">
                <anchor moveWithCells="1">
                  <from>
                    <xdr:col>26</xdr:col>
                    <xdr:colOff>95250</xdr:colOff>
                    <xdr:row>23</xdr:row>
                    <xdr:rowOff>114300</xdr:rowOff>
                  </from>
                  <to>
                    <xdr:col>27</xdr:col>
                    <xdr:colOff>9525</xdr:colOff>
                    <xdr:row>24</xdr:row>
                    <xdr:rowOff>123825</xdr:rowOff>
                  </to>
                </anchor>
              </controlPr>
            </control>
          </mc:Choice>
        </mc:AlternateContent>
        <mc:AlternateContent xmlns:mc="http://schemas.openxmlformats.org/markup-compatibility/2006">
          <mc:Choice Requires="x14">
            <control shapeId="43085" r:id="rId34" name="Check Box 77">
              <controlPr defaultSize="0" autoFill="0" autoLine="0" autoPict="0">
                <anchor moveWithCells="1">
                  <from>
                    <xdr:col>12</xdr:col>
                    <xdr:colOff>95250</xdr:colOff>
                    <xdr:row>23</xdr:row>
                    <xdr:rowOff>114300</xdr:rowOff>
                  </from>
                  <to>
                    <xdr:col>13</xdr:col>
                    <xdr:colOff>9525</xdr:colOff>
                    <xdr:row>24</xdr:row>
                    <xdr:rowOff>123825</xdr:rowOff>
                  </to>
                </anchor>
              </controlPr>
            </control>
          </mc:Choice>
        </mc:AlternateContent>
        <mc:AlternateContent xmlns:mc="http://schemas.openxmlformats.org/markup-compatibility/2006">
          <mc:Choice Requires="x14">
            <control shapeId="43086" r:id="rId35" name="Check Box 78">
              <controlPr defaultSize="0" autoFill="0" autoLine="0" autoPict="0">
                <anchor moveWithCells="1">
                  <from>
                    <xdr:col>16</xdr:col>
                    <xdr:colOff>95250</xdr:colOff>
                    <xdr:row>23</xdr:row>
                    <xdr:rowOff>114300</xdr:rowOff>
                  </from>
                  <to>
                    <xdr:col>17</xdr:col>
                    <xdr:colOff>9525</xdr:colOff>
                    <xdr:row>24</xdr:row>
                    <xdr:rowOff>123825</xdr:rowOff>
                  </to>
                </anchor>
              </controlPr>
            </control>
          </mc:Choice>
        </mc:AlternateContent>
        <mc:AlternateContent xmlns:mc="http://schemas.openxmlformats.org/markup-compatibility/2006">
          <mc:Choice Requires="x14">
            <control shapeId="43087" r:id="rId36" name="Check Box 79">
              <controlPr defaultSize="0" autoFill="0" autoLine="0" autoPict="0">
                <anchor moveWithCells="1">
                  <from>
                    <xdr:col>9</xdr:col>
                    <xdr:colOff>95250</xdr:colOff>
                    <xdr:row>27</xdr:row>
                    <xdr:rowOff>114300</xdr:rowOff>
                  </from>
                  <to>
                    <xdr:col>9</xdr:col>
                    <xdr:colOff>323850</xdr:colOff>
                    <xdr:row>28</xdr:row>
                    <xdr:rowOff>104775</xdr:rowOff>
                  </to>
                </anchor>
              </controlPr>
            </control>
          </mc:Choice>
        </mc:AlternateContent>
        <mc:AlternateContent xmlns:mc="http://schemas.openxmlformats.org/markup-compatibility/2006">
          <mc:Choice Requires="x14">
            <control shapeId="43088" r:id="rId37" name="Check Box 80">
              <controlPr defaultSize="0" autoFill="0" autoLine="0" autoPict="0">
                <anchor moveWithCells="1">
                  <from>
                    <xdr:col>12</xdr:col>
                    <xdr:colOff>95250</xdr:colOff>
                    <xdr:row>27</xdr:row>
                    <xdr:rowOff>114300</xdr:rowOff>
                  </from>
                  <to>
                    <xdr:col>12</xdr:col>
                    <xdr:colOff>323850</xdr:colOff>
                    <xdr:row>28</xdr:row>
                    <xdr:rowOff>104775</xdr:rowOff>
                  </to>
                </anchor>
              </controlPr>
            </control>
          </mc:Choice>
        </mc:AlternateContent>
        <mc:AlternateContent xmlns:mc="http://schemas.openxmlformats.org/markup-compatibility/2006">
          <mc:Choice Requires="x14">
            <control shapeId="43089" r:id="rId38" name="Check Box 81">
              <controlPr defaultSize="0" autoFill="0" autoLine="0" autoPict="0">
                <anchor moveWithCells="1">
                  <from>
                    <xdr:col>6</xdr:col>
                    <xdr:colOff>66675</xdr:colOff>
                    <xdr:row>32</xdr:row>
                    <xdr:rowOff>238125</xdr:rowOff>
                  </from>
                  <to>
                    <xdr:col>6</xdr:col>
                    <xdr:colOff>295275</xdr:colOff>
                    <xdr:row>34</xdr:row>
                    <xdr:rowOff>0</xdr:rowOff>
                  </to>
                </anchor>
              </controlPr>
            </control>
          </mc:Choice>
        </mc:AlternateContent>
        <mc:AlternateContent xmlns:mc="http://schemas.openxmlformats.org/markup-compatibility/2006">
          <mc:Choice Requires="x14">
            <control shapeId="43090" r:id="rId39" name="Check Box 82">
              <controlPr defaultSize="0" autoFill="0" autoLine="0" autoPict="0">
                <anchor moveWithCells="1">
                  <from>
                    <xdr:col>6</xdr:col>
                    <xdr:colOff>66675</xdr:colOff>
                    <xdr:row>33</xdr:row>
                    <xdr:rowOff>238125</xdr:rowOff>
                  </from>
                  <to>
                    <xdr:col>6</xdr:col>
                    <xdr:colOff>295275</xdr:colOff>
                    <xdr:row>35</xdr:row>
                    <xdr:rowOff>0</xdr:rowOff>
                  </to>
                </anchor>
              </controlPr>
            </control>
          </mc:Choice>
        </mc:AlternateContent>
        <mc:AlternateContent xmlns:mc="http://schemas.openxmlformats.org/markup-compatibility/2006">
          <mc:Choice Requires="x14">
            <control shapeId="43091" r:id="rId40" name="Check Box 83">
              <controlPr defaultSize="0" autoFill="0" autoLine="0" autoPict="0">
                <anchor moveWithCells="1">
                  <from>
                    <xdr:col>10</xdr:col>
                    <xdr:colOff>66675</xdr:colOff>
                    <xdr:row>32</xdr:row>
                    <xdr:rowOff>238125</xdr:rowOff>
                  </from>
                  <to>
                    <xdr:col>10</xdr:col>
                    <xdr:colOff>295275</xdr:colOff>
                    <xdr:row>34</xdr:row>
                    <xdr:rowOff>0</xdr:rowOff>
                  </to>
                </anchor>
              </controlPr>
            </control>
          </mc:Choice>
        </mc:AlternateContent>
        <mc:AlternateContent xmlns:mc="http://schemas.openxmlformats.org/markup-compatibility/2006">
          <mc:Choice Requires="x14">
            <control shapeId="43092" r:id="rId41" name="Check Box 84">
              <controlPr defaultSize="0" autoFill="0" autoLine="0" autoPict="0">
                <anchor moveWithCells="1">
                  <from>
                    <xdr:col>14</xdr:col>
                    <xdr:colOff>66675</xdr:colOff>
                    <xdr:row>32</xdr:row>
                    <xdr:rowOff>238125</xdr:rowOff>
                  </from>
                  <to>
                    <xdr:col>14</xdr:col>
                    <xdr:colOff>295275</xdr:colOff>
                    <xdr:row>34</xdr:row>
                    <xdr:rowOff>0</xdr:rowOff>
                  </to>
                </anchor>
              </controlPr>
            </control>
          </mc:Choice>
        </mc:AlternateContent>
        <mc:AlternateContent xmlns:mc="http://schemas.openxmlformats.org/markup-compatibility/2006">
          <mc:Choice Requires="x14">
            <control shapeId="43093" r:id="rId42" name="Check Box 85">
              <controlPr defaultSize="0" autoFill="0" autoLine="0" autoPict="0">
                <anchor moveWithCells="1">
                  <from>
                    <xdr:col>10</xdr:col>
                    <xdr:colOff>66675</xdr:colOff>
                    <xdr:row>33</xdr:row>
                    <xdr:rowOff>238125</xdr:rowOff>
                  </from>
                  <to>
                    <xdr:col>10</xdr:col>
                    <xdr:colOff>295275</xdr:colOff>
                    <xdr:row>35</xdr:row>
                    <xdr:rowOff>0</xdr:rowOff>
                  </to>
                </anchor>
              </controlPr>
            </control>
          </mc:Choice>
        </mc:AlternateContent>
        <mc:AlternateContent xmlns:mc="http://schemas.openxmlformats.org/markup-compatibility/2006">
          <mc:Choice Requires="x14">
            <control shapeId="43094" r:id="rId43" name="Check Box 86">
              <controlPr defaultSize="0" autoFill="0" autoLine="0" autoPict="0">
                <anchor moveWithCells="1">
                  <from>
                    <xdr:col>14</xdr:col>
                    <xdr:colOff>66675</xdr:colOff>
                    <xdr:row>33</xdr:row>
                    <xdr:rowOff>238125</xdr:rowOff>
                  </from>
                  <to>
                    <xdr:col>14</xdr:col>
                    <xdr:colOff>295275</xdr:colOff>
                    <xdr:row>35</xdr:row>
                    <xdr:rowOff>0</xdr:rowOff>
                  </to>
                </anchor>
              </controlPr>
            </control>
          </mc:Choice>
        </mc:AlternateContent>
        <mc:AlternateContent xmlns:mc="http://schemas.openxmlformats.org/markup-compatibility/2006">
          <mc:Choice Requires="x14">
            <control shapeId="43095" r:id="rId44" name="Check Box 87">
              <controlPr defaultSize="0" autoFill="0" autoLine="0" autoPict="0">
                <anchor moveWithCells="1">
                  <from>
                    <xdr:col>6</xdr:col>
                    <xdr:colOff>66675</xdr:colOff>
                    <xdr:row>34</xdr:row>
                    <xdr:rowOff>238125</xdr:rowOff>
                  </from>
                  <to>
                    <xdr:col>6</xdr:col>
                    <xdr:colOff>295275</xdr:colOff>
                    <xdr:row>36</xdr:row>
                    <xdr:rowOff>0</xdr:rowOff>
                  </to>
                </anchor>
              </controlPr>
            </control>
          </mc:Choice>
        </mc:AlternateContent>
        <mc:AlternateContent xmlns:mc="http://schemas.openxmlformats.org/markup-compatibility/2006">
          <mc:Choice Requires="x14">
            <control shapeId="43096" r:id="rId45" name="Check Box 88">
              <controlPr defaultSize="0" autoFill="0" autoLine="0" autoPict="0">
                <anchor moveWithCells="1">
                  <from>
                    <xdr:col>10</xdr:col>
                    <xdr:colOff>66675</xdr:colOff>
                    <xdr:row>34</xdr:row>
                    <xdr:rowOff>238125</xdr:rowOff>
                  </from>
                  <to>
                    <xdr:col>10</xdr:col>
                    <xdr:colOff>295275</xdr:colOff>
                    <xdr:row>36</xdr:row>
                    <xdr:rowOff>0</xdr:rowOff>
                  </to>
                </anchor>
              </controlPr>
            </control>
          </mc:Choice>
        </mc:AlternateContent>
        <mc:AlternateContent xmlns:mc="http://schemas.openxmlformats.org/markup-compatibility/2006">
          <mc:Choice Requires="x14">
            <control shapeId="43097" r:id="rId46" name="Check Box 89">
              <controlPr defaultSize="0" autoFill="0" autoLine="0" autoPict="0">
                <anchor moveWithCells="1">
                  <from>
                    <xdr:col>26</xdr:col>
                    <xdr:colOff>47625</xdr:colOff>
                    <xdr:row>28</xdr:row>
                    <xdr:rowOff>0</xdr:rowOff>
                  </from>
                  <to>
                    <xdr:col>26</xdr:col>
                    <xdr:colOff>295275</xdr:colOff>
                    <xdr:row>28</xdr:row>
                    <xdr:rowOff>228600</xdr:rowOff>
                  </to>
                </anchor>
              </controlPr>
            </control>
          </mc:Choice>
        </mc:AlternateContent>
        <mc:AlternateContent xmlns:mc="http://schemas.openxmlformats.org/markup-compatibility/2006">
          <mc:Choice Requires="x14">
            <control shapeId="43098" r:id="rId47" name="Check Box 90">
              <controlPr defaultSize="0" autoFill="0" autoLine="0" autoPict="0">
                <anchor moveWithCells="1">
                  <from>
                    <xdr:col>29</xdr:col>
                    <xdr:colOff>57150</xdr:colOff>
                    <xdr:row>28</xdr:row>
                    <xdr:rowOff>0</xdr:rowOff>
                  </from>
                  <to>
                    <xdr:col>29</xdr:col>
                    <xdr:colOff>295275</xdr:colOff>
                    <xdr:row>28</xdr:row>
                    <xdr:rowOff>228600</xdr:rowOff>
                  </to>
                </anchor>
              </controlPr>
            </control>
          </mc:Choice>
        </mc:AlternateContent>
        <mc:AlternateContent xmlns:mc="http://schemas.openxmlformats.org/markup-compatibility/2006">
          <mc:Choice Requires="x14">
            <control shapeId="43099" r:id="rId48" name="Check Box 91">
              <controlPr defaultSize="0" autoFill="0" autoLine="0" autoPict="0">
                <anchor moveWithCells="1">
                  <from>
                    <xdr:col>24</xdr:col>
                    <xdr:colOff>47625</xdr:colOff>
                    <xdr:row>31</xdr:row>
                    <xdr:rowOff>0</xdr:rowOff>
                  </from>
                  <to>
                    <xdr:col>24</xdr:col>
                    <xdr:colOff>295275</xdr:colOff>
                    <xdr:row>31</xdr:row>
                    <xdr:rowOff>228600</xdr:rowOff>
                  </to>
                </anchor>
              </controlPr>
            </control>
          </mc:Choice>
        </mc:AlternateContent>
        <mc:AlternateContent xmlns:mc="http://schemas.openxmlformats.org/markup-compatibility/2006">
          <mc:Choice Requires="x14">
            <control shapeId="43100" r:id="rId49" name="Check Box 92">
              <controlPr defaultSize="0" autoFill="0" autoLine="0" autoPict="0">
                <anchor moveWithCells="1">
                  <from>
                    <xdr:col>31</xdr:col>
                    <xdr:colOff>57150</xdr:colOff>
                    <xdr:row>31</xdr:row>
                    <xdr:rowOff>9525</xdr:rowOff>
                  </from>
                  <to>
                    <xdr:col>31</xdr:col>
                    <xdr:colOff>295275</xdr:colOff>
                    <xdr:row>31</xdr:row>
                    <xdr:rowOff>228600</xdr:rowOff>
                  </to>
                </anchor>
              </controlPr>
            </control>
          </mc:Choice>
        </mc:AlternateContent>
        <mc:AlternateContent xmlns:mc="http://schemas.openxmlformats.org/markup-compatibility/2006">
          <mc:Choice Requires="x14">
            <control shapeId="43101" r:id="rId50" name="Check Box 93">
              <controlPr defaultSize="0" autoFill="0" autoLine="0" autoPict="0">
                <anchor moveWithCells="1">
                  <from>
                    <xdr:col>26</xdr:col>
                    <xdr:colOff>47625</xdr:colOff>
                    <xdr:row>34</xdr:row>
                    <xdr:rowOff>0</xdr:rowOff>
                  </from>
                  <to>
                    <xdr:col>26</xdr:col>
                    <xdr:colOff>295275</xdr:colOff>
                    <xdr:row>34</xdr:row>
                    <xdr:rowOff>228600</xdr:rowOff>
                  </to>
                </anchor>
              </controlPr>
            </control>
          </mc:Choice>
        </mc:AlternateContent>
        <mc:AlternateContent xmlns:mc="http://schemas.openxmlformats.org/markup-compatibility/2006">
          <mc:Choice Requires="x14">
            <control shapeId="43102" r:id="rId51" name="Check Box 94">
              <controlPr defaultSize="0" autoFill="0" autoLine="0" autoPict="0">
                <anchor moveWithCells="1">
                  <from>
                    <xdr:col>29</xdr:col>
                    <xdr:colOff>57150</xdr:colOff>
                    <xdr:row>34</xdr:row>
                    <xdr:rowOff>0</xdr:rowOff>
                  </from>
                  <to>
                    <xdr:col>29</xdr:col>
                    <xdr:colOff>295275</xdr:colOff>
                    <xdr:row>34</xdr:row>
                    <xdr:rowOff>228600</xdr:rowOff>
                  </to>
                </anchor>
              </controlPr>
            </control>
          </mc:Choice>
        </mc:AlternateContent>
        <mc:AlternateContent xmlns:mc="http://schemas.openxmlformats.org/markup-compatibility/2006">
          <mc:Choice Requires="x14">
            <control shapeId="43103" r:id="rId52" name="Check Box 95">
              <controlPr defaultSize="0" autoFill="0" autoLine="0" autoPict="0">
                <anchor moveWithCells="1">
                  <from>
                    <xdr:col>7</xdr:col>
                    <xdr:colOff>95250</xdr:colOff>
                    <xdr:row>31</xdr:row>
                    <xdr:rowOff>114300</xdr:rowOff>
                  </from>
                  <to>
                    <xdr:col>8</xdr:col>
                    <xdr:colOff>0</xdr:colOff>
                    <xdr:row>32</xdr:row>
                    <xdr:rowOff>104775</xdr:rowOff>
                  </to>
                </anchor>
              </controlPr>
            </control>
          </mc:Choice>
        </mc:AlternateContent>
        <mc:AlternateContent xmlns:mc="http://schemas.openxmlformats.org/markup-compatibility/2006">
          <mc:Choice Requires="x14">
            <control shapeId="43104" r:id="rId53" name="Check Box 96">
              <controlPr defaultSize="0" autoFill="0" autoLine="0" autoPict="0">
                <anchor moveWithCells="1">
                  <from>
                    <xdr:col>14</xdr:col>
                    <xdr:colOff>95250</xdr:colOff>
                    <xdr:row>31</xdr:row>
                    <xdr:rowOff>114300</xdr:rowOff>
                  </from>
                  <to>
                    <xdr:col>15</xdr:col>
                    <xdr:colOff>0</xdr:colOff>
                    <xdr:row>32</xdr:row>
                    <xdr:rowOff>104775</xdr:rowOff>
                  </to>
                </anchor>
              </controlPr>
            </control>
          </mc:Choice>
        </mc:AlternateContent>
        <mc:AlternateContent xmlns:mc="http://schemas.openxmlformats.org/markup-compatibility/2006">
          <mc:Choice Requires="x14">
            <control shapeId="43105" r:id="rId54" name="Check Box 97">
              <controlPr defaultSize="0" autoFill="0" autoLine="0" autoPict="0">
                <anchor moveWithCells="1">
                  <from>
                    <xdr:col>6</xdr:col>
                    <xdr:colOff>66675</xdr:colOff>
                    <xdr:row>32</xdr:row>
                    <xdr:rowOff>238125</xdr:rowOff>
                  </from>
                  <to>
                    <xdr:col>6</xdr:col>
                    <xdr:colOff>295275</xdr:colOff>
                    <xdr:row>34</xdr:row>
                    <xdr:rowOff>0</xdr:rowOff>
                  </to>
                </anchor>
              </controlPr>
            </control>
          </mc:Choice>
        </mc:AlternateContent>
        <mc:AlternateContent xmlns:mc="http://schemas.openxmlformats.org/markup-compatibility/2006">
          <mc:Choice Requires="x14">
            <control shapeId="43106" r:id="rId55" name="Check Box 98">
              <controlPr defaultSize="0" autoFill="0" autoLine="0" autoPict="0">
                <anchor moveWithCells="1">
                  <from>
                    <xdr:col>10</xdr:col>
                    <xdr:colOff>66675</xdr:colOff>
                    <xdr:row>32</xdr:row>
                    <xdr:rowOff>238125</xdr:rowOff>
                  </from>
                  <to>
                    <xdr:col>10</xdr:col>
                    <xdr:colOff>295275</xdr:colOff>
                    <xdr:row>34</xdr:row>
                    <xdr:rowOff>0</xdr:rowOff>
                  </to>
                </anchor>
              </controlPr>
            </control>
          </mc:Choice>
        </mc:AlternateContent>
        <mc:AlternateContent xmlns:mc="http://schemas.openxmlformats.org/markup-compatibility/2006">
          <mc:Choice Requires="x14">
            <control shapeId="43107" r:id="rId56" name="Check Box 99">
              <controlPr defaultSize="0" autoFill="0" autoLine="0" autoPict="0">
                <anchor moveWithCells="1">
                  <from>
                    <xdr:col>14</xdr:col>
                    <xdr:colOff>66675</xdr:colOff>
                    <xdr:row>32</xdr:row>
                    <xdr:rowOff>238125</xdr:rowOff>
                  </from>
                  <to>
                    <xdr:col>14</xdr:col>
                    <xdr:colOff>295275</xdr:colOff>
                    <xdr:row>34</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6A8B1-A93B-474D-B691-9DF3A0B30C80}">
  <sheetPr>
    <tabColor theme="7" tint="0.79998168889431442"/>
    <pageSetUpPr fitToPage="1"/>
  </sheetPr>
  <dimension ref="A1:AJ29"/>
  <sheetViews>
    <sheetView view="pageBreakPreview" zoomScale="80" zoomScaleNormal="100" zoomScaleSheetLayoutView="80" workbookViewId="0">
      <selection activeCell="A9" sqref="A9:F11"/>
    </sheetView>
  </sheetViews>
  <sheetFormatPr defaultRowHeight="16.5" x14ac:dyDescent="0.15"/>
  <cols>
    <col min="1" max="36" width="4.375" style="349" customWidth="1"/>
    <col min="37" max="16384" width="9" style="4"/>
  </cols>
  <sheetData>
    <row r="1" spans="1:36" ht="18.75" customHeight="1" x14ac:dyDescent="0.15">
      <c r="A1" s="387" t="s">
        <v>1030</v>
      </c>
      <c r="B1" s="32"/>
      <c r="C1" s="32"/>
      <c r="D1" s="32"/>
      <c r="E1" s="32"/>
      <c r="F1" s="32"/>
      <c r="G1" s="32"/>
      <c r="H1" s="32"/>
      <c r="I1" s="32"/>
      <c r="J1" s="32"/>
      <c r="K1" s="32"/>
      <c r="L1" s="32"/>
      <c r="M1" s="32"/>
      <c r="N1" s="32"/>
      <c r="O1" s="32"/>
      <c r="P1" s="32"/>
      <c r="Q1" s="32"/>
      <c r="R1" s="32"/>
    </row>
    <row r="2" spans="1:36" ht="18.75" customHeight="1" thickBot="1" x14ac:dyDescent="0.2">
      <c r="A2" s="687" t="s">
        <v>1141</v>
      </c>
      <c r="B2" s="274"/>
      <c r="C2" s="274"/>
      <c r="D2" s="274"/>
      <c r="E2" s="274"/>
      <c r="F2" s="274"/>
      <c r="G2" s="32"/>
      <c r="H2" s="32"/>
      <c r="I2" s="32"/>
      <c r="J2" s="274"/>
      <c r="K2" s="32"/>
      <c r="L2" s="32"/>
      <c r="M2" s="32"/>
      <c r="N2" s="32"/>
      <c r="O2" s="32"/>
      <c r="P2" s="32"/>
      <c r="Q2" s="32"/>
      <c r="R2" s="32"/>
      <c r="S2" s="274"/>
      <c r="T2" s="274"/>
      <c r="U2" s="274"/>
      <c r="V2" s="274"/>
      <c r="W2" s="274"/>
      <c r="X2" s="274"/>
      <c r="Y2" s="32"/>
      <c r="Z2" s="32"/>
      <c r="AA2" s="32"/>
      <c r="AB2" s="274"/>
      <c r="AC2" s="32"/>
      <c r="AD2" s="32"/>
      <c r="AE2" s="32"/>
      <c r="AF2" s="32"/>
      <c r="AG2" s="32"/>
      <c r="AH2" s="32"/>
      <c r="AI2" s="32"/>
    </row>
    <row r="3" spans="1:36" ht="18.75" customHeight="1" x14ac:dyDescent="0.15">
      <c r="A3" s="1850" t="s">
        <v>527</v>
      </c>
      <c r="B3" s="1812"/>
      <c r="C3" s="1812"/>
      <c r="D3" s="1812"/>
      <c r="E3" s="1851"/>
      <c r="F3" s="346"/>
      <c r="G3" s="347"/>
      <c r="H3" s="1854" t="s">
        <v>511</v>
      </c>
      <c r="I3" s="1854" t="s">
        <v>528</v>
      </c>
      <c r="J3" s="1856"/>
      <c r="K3" s="1856" t="s">
        <v>515</v>
      </c>
      <c r="L3" s="347"/>
      <c r="M3" s="1854"/>
      <c r="N3" s="1854" t="s">
        <v>512</v>
      </c>
      <c r="O3" s="347"/>
      <c r="P3" s="865" t="s">
        <v>1137</v>
      </c>
      <c r="Q3" s="1675"/>
      <c r="R3" s="866"/>
      <c r="S3" s="339"/>
      <c r="T3" s="1824" t="s">
        <v>518</v>
      </c>
      <c r="U3" s="1824"/>
      <c r="V3" s="339"/>
      <c r="W3" s="1824" t="s">
        <v>519</v>
      </c>
      <c r="X3" s="1824"/>
      <c r="Y3" s="644"/>
      <c r="Z3" s="339"/>
      <c r="AA3" s="1824" t="s">
        <v>203</v>
      </c>
      <c r="AB3" s="1824"/>
      <c r="AC3" s="339"/>
      <c r="AD3" s="1824" t="s">
        <v>358</v>
      </c>
      <c r="AE3" s="1824"/>
      <c r="AF3" s="1824"/>
      <c r="AG3" s="1824"/>
      <c r="AH3" s="347"/>
      <c r="AI3" s="348"/>
      <c r="AJ3" s="32"/>
    </row>
    <row r="4" spans="1:36" ht="18.75" customHeight="1" x14ac:dyDescent="0.15">
      <c r="A4" s="1852"/>
      <c r="B4" s="1818"/>
      <c r="C4" s="1818"/>
      <c r="D4" s="1818"/>
      <c r="E4" s="1853"/>
      <c r="F4" s="350"/>
      <c r="G4" s="351"/>
      <c r="H4" s="1855"/>
      <c r="I4" s="1855"/>
      <c r="J4" s="1857"/>
      <c r="K4" s="1857"/>
      <c r="L4" s="351"/>
      <c r="M4" s="1855"/>
      <c r="N4" s="1855"/>
      <c r="O4" s="351"/>
      <c r="P4" s="867"/>
      <c r="Q4" s="1820"/>
      <c r="R4" s="868"/>
      <c r="S4" s="618"/>
      <c r="T4" s="1825"/>
      <c r="U4" s="1825"/>
      <c r="V4" s="618"/>
      <c r="W4" s="1825"/>
      <c r="X4" s="1825"/>
      <c r="Y4" s="641"/>
      <c r="Z4" s="618"/>
      <c r="AA4" s="1825"/>
      <c r="AB4" s="1825"/>
      <c r="AC4" s="618"/>
      <c r="AD4" s="1708"/>
      <c r="AE4" s="1708"/>
      <c r="AF4" s="1708"/>
      <c r="AG4" s="1708"/>
      <c r="AH4" s="641"/>
      <c r="AI4" s="361"/>
    </row>
    <row r="5" spans="1:36" ht="18.75" customHeight="1" x14ac:dyDescent="0.15">
      <c r="A5" s="1838" t="s">
        <v>529</v>
      </c>
      <c r="B5" s="1839"/>
      <c r="C5" s="1839"/>
      <c r="D5" s="1839"/>
      <c r="E5" s="1840"/>
      <c r="F5" s="1844"/>
      <c r="G5" s="1845"/>
      <c r="H5" s="1845"/>
      <c r="I5" s="1845"/>
      <c r="J5" s="1845"/>
      <c r="K5" s="1845"/>
      <c r="L5" s="1845"/>
      <c r="M5" s="1845"/>
      <c r="N5" s="1845"/>
      <c r="O5" s="1845"/>
      <c r="P5" s="867"/>
      <c r="Q5" s="1820"/>
      <c r="R5" s="868"/>
      <c r="S5" s="645"/>
      <c r="T5" s="1708" t="s">
        <v>520</v>
      </c>
      <c r="U5" s="1708"/>
      <c r="V5" s="645"/>
      <c r="W5" s="1708" t="s">
        <v>530</v>
      </c>
      <c r="X5" s="1708"/>
      <c r="Y5" s="1708"/>
      <c r="Z5" s="618"/>
      <c r="AA5" s="1708" t="s">
        <v>202</v>
      </c>
      <c r="AB5" s="1708"/>
      <c r="AC5" s="645"/>
      <c r="AD5" s="1708" t="s">
        <v>521</v>
      </c>
      <c r="AE5" s="1708"/>
      <c r="AF5" s="1848"/>
      <c r="AG5" s="1848"/>
      <c r="AH5" s="1848"/>
      <c r="AI5" s="1836" t="s">
        <v>226</v>
      </c>
      <c r="AJ5" s="32"/>
    </row>
    <row r="6" spans="1:36" ht="18.75" customHeight="1" thickBot="1" x14ac:dyDescent="0.2">
      <c r="A6" s="1841"/>
      <c r="B6" s="1842"/>
      <c r="C6" s="1842"/>
      <c r="D6" s="1842"/>
      <c r="E6" s="1843"/>
      <c r="F6" s="1846"/>
      <c r="G6" s="1847"/>
      <c r="H6" s="1847"/>
      <c r="I6" s="1847"/>
      <c r="J6" s="1847"/>
      <c r="K6" s="1847"/>
      <c r="L6" s="1847"/>
      <c r="M6" s="1847"/>
      <c r="N6" s="1847"/>
      <c r="O6" s="1847"/>
      <c r="P6" s="1821"/>
      <c r="Q6" s="1822"/>
      <c r="R6" s="1823"/>
      <c r="S6" s="643"/>
      <c r="T6" s="1826"/>
      <c r="U6" s="1826"/>
      <c r="V6" s="643"/>
      <c r="W6" s="1826"/>
      <c r="X6" s="1826"/>
      <c r="Y6" s="1826"/>
      <c r="Z6" s="643"/>
      <c r="AA6" s="1826"/>
      <c r="AB6" s="1826"/>
      <c r="AC6" s="646"/>
      <c r="AD6" s="1826"/>
      <c r="AE6" s="1826"/>
      <c r="AF6" s="1849"/>
      <c r="AG6" s="1849"/>
      <c r="AH6" s="1849"/>
      <c r="AI6" s="1837"/>
      <c r="AJ6" s="274"/>
    </row>
    <row r="7" spans="1:36" ht="18.75" customHeight="1" x14ac:dyDescent="0.15">
      <c r="A7" s="362"/>
      <c r="B7" s="362"/>
      <c r="C7" s="362"/>
      <c r="D7" s="362"/>
      <c r="E7" s="362"/>
      <c r="F7" s="635"/>
      <c r="G7" s="635"/>
      <c r="H7" s="635"/>
      <c r="I7" s="363"/>
      <c r="J7" s="363"/>
      <c r="K7" s="635"/>
      <c r="L7" s="635"/>
      <c r="M7" s="635"/>
      <c r="N7" s="635"/>
      <c r="O7" s="635"/>
      <c r="P7" s="362"/>
      <c r="Q7" s="362"/>
      <c r="R7" s="362"/>
      <c r="S7" s="362"/>
      <c r="T7" s="362"/>
      <c r="U7" s="32"/>
      <c r="V7" s="640"/>
      <c r="W7" s="640"/>
      <c r="X7" s="640"/>
      <c r="Y7" s="32"/>
      <c r="Z7" s="640"/>
      <c r="AA7" s="640"/>
      <c r="AB7" s="640"/>
      <c r="AC7" s="32"/>
      <c r="AD7" s="640"/>
      <c r="AE7" s="640"/>
      <c r="AF7" s="619"/>
      <c r="AG7" s="619"/>
      <c r="AH7" s="619"/>
      <c r="AI7" s="619"/>
      <c r="AJ7" s="619"/>
    </row>
    <row r="8" spans="1:36" ht="18.75" customHeight="1" thickBot="1" x14ac:dyDescent="0.2">
      <c r="A8" s="687" t="s">
        <v>1142</v>
      </c>
      <c r="B8" s="274"/>
      <c r="C8" s="274"/>
      <c r="D8" s="274"/>
      <c r="E8" s="274"/>
      <c r="F8" s="274"/>
      <c r="G8" s="274"/>
      <c r="H8" s="274"/>
      <c r="I8" s="165"/>
      <c r="J8" s="32"/>
      <c r="K8" s="32"/>
      <c r="L8" s="32"/>
      <c r="M8" s="32"/>
      <c r="N8" s="32"/>
      <c r="O8" s="32"/>
      <c r="P8" s="165"/>
      <c r="Q8" s="32"/>
      <c r="R8" s="359"/>
      <c r="S8" s="274"/>
      <c r="T8" s="274"/>
      <c r="U8" s="274"/>
      <c r="V8" s="274"/>
      <c r="W8" s="274"/>
      <c r="X8" s="274"/>
      <c r="Y8" s="274"/>
      <c r="Z8" s="274"/>
      <c r="AA8" s="165"/>
      <c r="AB8" s="32"/>
      <c r="AC8" s="32"/>
      <c r="AD8" s="32"/>
      <c r="AE8" s="32"/>
      <c r="AF8" s="32"/>
      <c r="AG8" s="32"/>
      <c r="AH8" s="165"/>
      <c r="AI8" s="32"/>
    </row>
    <row r="9" spans="1:36" s="349" customFormat="1" ht="18.75" customHeight="1" x14ac:dyDescent="0.4">
      <c r="A9" s="1631" t="s">
        <v>393</v>
      </c>
      <c r="B9" s="755"/>
      <c r="C9" s="755"/>
      <c r="D9" s="755"/>
      <c r="E9" s="755"/>
      <c r="F9" s="756"/>
      <c r="G9" s="808" t="s">
        <v>531</v>
      </c>
      <c r="H9" s="755"/>
      <c r="I9" s="736" t="s">
        <v>532</v>
      </c>
      <c r="J9" s="736"/>
      <c r="K9" s="736"/>
      <c r="L9" s="736"/>
      <c r="M9" s="736"/>
      <c r="N9" s="736"/>
      <c r="O9" s="736" t="s">
        <v>533</v>
      </c>
      <c r="P9" s="736"/>
      <c r="Q9" s="736"/>
      <c r="R9" s="736"/>
      <c r="S9" s="736"/>
      <c r="T9" s="736"/>
      <c r="U9" s="1627" t="s">
        <v>534</v>
      </c>
      <c r="V9" s="736"/>
      <c r="W9" s="736"/>
      <c r="X9" s="736"/>
      <c r="Y9" s="736"/>
      <c r="Z9" s="736"/>
      <c r="AA9" s="1811" t="s">
        <v>535</v>
      </c>
      <c r="AB9" s="1812"/>
      <c r="AC9" s="1812"/>
      <c r="AD9" s="1812"/>
      <c r="AE9" s="1812"/>
      <c r="AF9" s="1812"/>
      <c r="AG9" s="1812"/>
      <c r="AH9" s="1812"/>
      <c r="AI9" s="1813"/>
    </row>
    <row r="10" spans="1:36" s="349" customFormat="1" ht="18.75" customHeight="1" x14ac:dyDescent="0.4">
      <c r="A10" s="757"/>
      <c r="B10" s="1829"/>
      <c r="C10" s="1829"/>
      <c r="D10" s="1829"/>
      <c r="E10" s="1829"/>
      <c r="F10" s="759"/>
      <c r="G10" s="864"/>
      <c r="H10" s="1829"/>
      <c r="I10" s="747"/>
      <c r="J10" s="747"/>
      <c r="K10" s="747"/>
      <c r="L10" s="747"/>
      <c r="M10" s="747"/>
      <c r="N10" s="747"/>
      <c r="O10" s="747"/>
      <c r="P10" s="747"/>
      <c r="Q10" s="747"/>
      <c r="R10" s="747"/>
      <c r="S10" s="747"/>
      <c r="T10" s="747"/>
      <c r="U10" s="747"/>
      <c r="V10" s="747"/>
      <c r="W10" s="747"/>
      <c r="X10" s="747"/>
      <c r="Y10" s="747"/>
      <c r="Z10" s="747"/>
      <c r="AA10" s="1814"/>
      <c r="AB10" s="1815"/>
      <c r="AC10" s="1815"/>
      <c r="AD10" s="1815"/>
      <c r="AE10" s="1815"/>
      <c r="AF10" s="1815"/>
      <c r="AG10" s="1815"/>
      <c r="AH10" s="1815"/>
      <c r="AI10" s="1816"/>
    </row>
    <row r="11" spans="1:36" s="349" customFormat="1" ht="18.75" customHeight="1" x14ac:dyDescent="0.4">
      <c r="A11" s="903"/>
      <c r="B11" s="782"/>
      <c r="C11" s="782"/>
      <c r="D11" s="782"/>
      <c r="E11" s="782"/>
      <c r="F11" s="786"/>
      <c r="G11" s="785"/>
      <c r="H11" s="782"/>
      <c r="I11" s="747" t="s">
        <v>536</v>
      </c>
      <c r="J11" s="747"/>
      <c r="K11" s="747"/>
      <c r="L11" s="747" t="s">
        <v>537</v>
      </c>
      <c r="M11" s="747"/>
      <c r="N11" s="747"/>
      <c r="O11" s="747" t="s">
        <v>536</v>
      </c>
      <c r="P11" s="747"/>
      <c r="Q11" s="747"/>
      <c r="R11" s="747" t="s">
        <v>537</v>
      </c>
      <c r="S11" s="747"/>
      <c r="T11" s="747"/>
      <c r="U11" s="747" t="s">
        <v>538</v>
      </c>
      <c r="V11" s="747"/>
      <c r="W11" s="747"/>
      <c r="X11" s="1158" t="s">
        <v>449</v>
      </c>
      <c r="Y11" s="1158"/>
      <c r="Z11" s="1158"/>
      <c r="AA11" s="1817"/>
      <c r="AB11" s="1818"/>
      <c r="AC11" s="1818"/>
      <c r="AD11" s="1818"/>
      <c r="AE11" s="1818"/>
      <c r="AF11" s="1818"/>
      <c r="AG11" s="1818"/>
      <c r="AH11" s="1818"/>
      <c r="AI11" s="1819"/>
    </row>
    <row r="12" spans="1:36" s="349" customFormat="1" ht="18.75" customHeight="1" x14ac:dyDescent="0.4">
      <c r="A12" s="1827"/>
      <c r="B12" s="844"/>
      <c r="C12" s="820" t="s">
        <v>27</v>
      </c>
      <c r="D12" s="1830"/>
      <c r="E12" s="1830"/>
      <c r="F12" s="821" t="s">
        <v>38</v>
      </c>
      <c r="G12" s="1832"/>
      <c r="H12" s="1831"/>
      <c r="I12" s="900"/>
      <c r="J12" s="844"/>
      <c r="K12" s="821" t="s">
        <v>19</v>
      </c>
      <c r="L12" s="900"/>
      <c r="M12" s="844"/>
      <c r="N12" s="821" t="s">
        <v>19</v>
      </c>
      <c r="O12" s="900"/>
      <c r="P12" s="844"/>
      <c r="Q12" s="821" t="s">
        <v>19</v>
      </c>
      <c r="R12" s="900"/>
      <c r="S12" s="844"/>
      <c r="T12" s="821" t="s">
        <v>19</v>
      </c>
      <c r="U12" s="900"/>
      <c r="V12" s="844"/>
      <c r="W12" s="821" t="s">
        <v>19</v>
      </c>
      <c r="X12" s="900"/>
      <c r="Y12" s="844"/>
      <c r="Z12" s="821" t="s">
        <v>19</v>
      </c>
      <c r="AA12" s="1803"/>
      <c r="AB12" s="1804"/>
      <c r="AC12" s="1804"/>
      <c r="AD12" s="1804"/>
      <c r="AE12" s="1804"/>
      <c r="AF12" s="1804"/>
      <c r="AG12" s="1804"/>
      <c r="AH12" s="1804"/>
      <c r="AI12" s="1805"/>
    </row>
    <row r="13" spans="1:36" s="349" customFormat="1" ht="18.75" customHeight="1" x14ac:dyDescent="0.4">
      <c r="A13" s="1835"/>
      <c r="B13" s="776"/>
      <c r="C13" s="782"/>
      <c r="D13" s="1834"/>
      <c r="E13" s="1834"/>
      <c r="F13" s="786"/>
      <c r="G13" s="1833"/>
      <c r="H13" s="1834"/>
      <c r="I13" s="775"/>
      <c r="J13" s="776"/>
      <c r="K13" s="786"/>
      <c r="L13" s="775"/>
      <c r="M13" s="776"/>
      <c r="N13" s="786"/>
      <c r="O13" s="775"/>
      <c r="P13" s="776"/>
      <c r="Q13" s="786"/>
      <c r="R13" s="775"/>
      <c r="S13" s="776"/>
      <c r="T13" s="786"/>
      <c r="U13" s="775"/>
      <c r="V13" s="776"/>
      <c r="W13" s="786"/>
      <c r="X13" s="775"/>
      <c r="Y13" s="776"/>
      <c r="Z13" s="786"/>
      <c r="AA13" s="1806"/>
      <c r="AB13" s="1807"/>
      <c r="AC13" s="1807"/>
      <c r="AD13" s="1807"/>
      <c r="AE13" s="1807"/>
      <c r="AF13" s="1807"/>
      <c r="AG13" s="1807"/>
      <c r="AH13" s="1807"/>
      <c r="AI13" s="1808"/>
    </row>
    <row r="14" spans="1:36" s="349" customFormat="1" ht="18.75" customHeight="1" x14ac:dyDescent="0.4">
      <c r="A14" s="1827"/>
      <c r="B14" s="844"/>
      <c r="C14" s="820" t="s">
        <v>27</v>
      </c>
      <c r="D14" s="1830"/>
      <c r="E14" s="1830"/>
      <c r="F14" s="821" t="s">
        <v>38</v>
      </c>
      <c r="G14" s="1832"/>
      <c r="H14" s="1831"/>
      <c r="I14" s="900"/>
      <c r="J14" s="844"/>
      <c r="K14" s="821" t="s">
        <v>19</v>
      </c>
      <c r="L14" s="900"/>
      <c r="M14" s="844"/>
      <c r="N14" s="821" t="s">
        <v>19</v>
      </c>
      <c r="O14" s="900"/>
      <c r="P14" s="844"/>
      <c r="Q14" s="821" t="s">
        <v>19</v>
      </c>
      <c r="R14" s="900"/>
      <c r="S14" s="844"/>
      <c r="T14" s="821" t="s">
        <v>19</v>
      </c>
      <c r="U14" s="900"/>
      <c r="V14" s="844"/>
      <c r="W14" s="821" t="s">
        <v>19</v>
      </c>
      <c r="X14" s="900"/>
      <c r="Y14" s="844"/>
      <c r="Z14" s="821" t="s">
        <v>19</v>
      </c>
      <c r="AA14" s="1803"/>
      <c r="AB14" s="1804"/>
      <c r="AC14" s="1804"/>
      <c r="AD14" s="1804"/>
      <c r="AE14" s="1804"/>
      <c r="AF14" s="1804"/>
      <c r="AG14" s="1804"/>
      <c r="AH14" s="1804"/>
      <c r="AI14" s="1805"/>
    </row>
    <row r="15" spans="1:36" s="349" customFormat="1" ht="18.75" customHeight="1" x14ac:dyDescent="0.4">
      <c r="A15" s="1835"/>
      <c r="B15" s="776"/>
      <c r="C15" s="782"/>
      <c r="D15" s="1834"/>
      <c r="E15" s="1834"/>
      <c r="F15" s="786"/>
      <c r="G15" s="1833"/>
      <c r="H15" s="1834"/>
      <c r="I15" s="775"/>
      <c r="J15" s="776"/>
      <c r="K15" s="786"/>
      <c r="L15" s="775"/>
      <c r="M15" s="776"/>
      <c r="N15" s="786"/>
      <c r="O15" s="775"/>
      <c r="P15" s="776"/>
      <c r="Q15" s="786"/>
      <c r="R15" s="775"/>
      <c r="S15" s="776"/>
      <c r="T15" s="786"/>
      <c r="U15" s="775"/>
      <c r="V15" s="776"/>
      <c r="W15" s="786"/>
      <c r="X15" s="775"/>
      <c r="Y15" s="776"/>
      <c r="Z15" s="786"/>
      <c r="AA15" s="1806"/>
      <c r="AB15" s="1807"/>
      <c r="AC15" s="1807"/>
      <c r="AD15" s="1807"/>
      <c r="AE15" s="1807"/>
      <c r="AF15" s="1807"/>
      <c r="AG15" s="1807"/>
      <c r="AH15" s="1807"/>
      <c r="AI15" s="1808"/>
    </row>
    <row r="16" spans="1:36" s="349" customFormat="1" ht="18.75" customHeight="1" x14ac:dyDescent="0.4">
      <c r="A16" s="1827"/>
      <c r="B16" s="844"/>
      <c r="C16" s="820" t="s">
        <v>27</v>
      </c>
      <c r="D16" s="1830"/>
      <c r="E16" s="1830"/>
      <c r="F16" s="821" t="s">
        <v>38</v>
      </c>
      <c r="G16" s="1832"/>
      <c r="H16" s="1831"/>
      <c r="I16" s="900"/>
      <c r="J16" s="844"/>
      <c r="K16" s="821" t="s">
        <v>19</v>
      </c>
      <c r="L16" s="900"/>
      <c r="M16" s="844"/>
      <c r="N16" s="821" t="s">
        <v>19</v>
      </c>
      <c r="O16" s="900"/>
      <c r="P16" s="844"/>
      <c r="Q16" s="821" t="s">
        <v>19</v>
      </c>
      <c r="R16" s="900"/>
      <c r="S16" s="844"/>
      <c r="T16" s="821" t="s">
        <v>19</v>
      </c>
      <c r="U16" s="900"/>
      <c r="V16" s="844"/>
      <c r="W16" s="821" t="s">
        <v>19</v>
      </c>
      <c r="X16" s="900"/>
      <c r="Y16" s="844"/>
      <c r="Z16" s="821" t="s">
        <v>19</v>
      </c>
      <c r="AA16" s="1803"/>
      <c r="AB16" s="1804"/>
      <c r="AC16" s="1804"/>
      <c r="AD16" s="1804"/>
      <c r="AE16" s="1804"/>
      <c r="AF16" s="1804"/>
      <c r="AG16" s="1804"/>
      <c r="AH16" s="1804"/>
      <c r="AI16" s="1805"/>
    </row>
    <row r="17" spans="1:35" s="349" customFormat="1" ht="18.75" customHeight="1" x14ac:dyDescent="0.4">
      <c r="A17" s="1835"/>
      <c r="B17" s="776"/>
      <c r="C17" s="782"/>
      <c r="D17" s="1834"/>
      <c r="E17" s="1834"/>
      <c r="F17" s="786"/>
      <c r="G17" s="1833"/>
      <c r="H17" s="1834"/>
      <c r="I17" s="775"/>
      <c r="J17" s="776"/>
      <c r="K17" s="786"/>
      <c r="L17" s="775"/>
      <c r="M17" s="776"/>
      <c r="N17" s="786"/>
      <c r="O17" s="775"/>
      <c r="P17" s="776"/>
      <c r="Q17" s="786"/>
      <c r="R17" s="775"/>
      <c r="S17" s="776"/>
      <c r="T17" s="786"/>
      <c r="U17" s="775"/>
      <c r="V17" s="776"/>
      <c r="W17" s="786"/>
      <c r="X17" s="775"/>
      <c r="Y17" s="776"/>
      <c r="Z17" s="786"/>
      <c r="AA17" s="1806"/>
      <c r="AB17" s="1807"/>
      <c r="AC17" s="1807"/>
      <c r="AD17" s="1807"/>
      <c r="AE17" s="1807"/>
      <c r="AF17" s="1807"/>
      <c r="AG17" s="1807"/>
      <c r="AH17" s="1807"/>
      <c r="AI17" s="1808"/>
    </row>
    <row r="18" spans="1:35" s="349" customFormat="1" ht="18.75" customHeight="1" x14ac:dyDescent="0.4">
      <c r="A18" s="1827"/>
      <c r="B18" s="844"/>
      <c r="C18" s="820" t="s">
        <v>27</v>
      </c>
      <c r="D18" s="1830"/>
      <c r="E18" s="1830"/>
      <c r="F18" s="821" t="s">
        <v>38</v>
      </c>
      <c r="G18" s="1832"/>
      <c r="H18" s="1831"/>
      <c r="I18" s="900"/>
      <c r="J18" s="844"/>
      <c r="K18" s="821" t="s">
        <v>19</v>
      </c>
      <c r="L18" s="900"/>
      <c r="M18" s="844"/>
      <c r="N18" s="821" t="s">
        <v>19</v>
      </c>
      <c r="O18" s="900"/>
      <c r="P18" s="844"/>
      <c r="Q18" s="821" t="s">
        <v>19</v>
      </c>
      <c r="R18" s="900"/>
      <c r="S18" s="844"/>
      <c r="T18" s="821" t="s">
        <v>19</v>
      </c>
      <c r="U18" s="900"/>
      <c r="V18" s="844"/>
      <c r="W18" s="821" t="s">
        <v>19</v>
      </c>
      <c r="X18" s="900"/>
      <c r="Y18" s="844"/>
      <c r="Z18" s="821" t="s">
        <v>19</v>
      </c>
      <c r="AA18" s="1803"/>
      <c r="AB18" s="1804"/>
      <c r="AC18" s="1804"/>
      <c r="AD18" s="1804"/>
      <c r="AE18" s="1804"/>
      <c r="AF18" s="1804"/>
      <c r="AG18" s="1804"/>
      <c r="AH18" s="1804"/>
      <c r="AI18" s="1805"/>
    </row>
    <row r="19" spans="1:35" s="349" customFormat="1" ht="18.75" customHeight="1" x14ac:dyDescent="0.4">
      <c r="A19" s="1835"/>
      <c r="B19" s="776"/>
      <c r="C19" s="782"/>
      <c r="D19" s="1834"/>
      <c r="E19" s="1834"/>
      <c r="F19" s="786"/>
      <c r="G19" s="1833"/>
      <c r="H19" s="1834"/>
      <c r="I19" s="775"/>
      <c r="J19" s="776"/>
      <c r="K19" s="786"/>
      <c r="L19" s="775"/>
      <c r="M19" s="776"/>
      <c r="N19" s="786"/>
      <c r="O19" s="775"/>
      <c r="P19" s="776"/>
      <c r="Q19" s="786"/>
      <c r="R19" s="775"/>
      <c r="S19" s="776"/>
      <c r="T19" s="786"/>
      <c r="U19" s="775"/>
      <c r="V19" s="776"/>
      <c r="W19" s="786"/>
      <c r="X19" s="775"/>
      <c r="Y19" s="776"/>
      <c r="Z19" s="786"/>
      <c r="AA19" s="1806"/>
      <c r="AB19" s="1807"/>
      <c r="AC19" s="1807"/>
      <c r="AD19" s="1807"/>
      <c r="AE19" s="1807"/>
      <c r="AF19" s="1807"/>
      <c r="AG19" s="1807"/>
      <c r="AH19" s="1807"/>
      <c r="AI19" s="1808"/>
    </row>
    <row r="20" spans="1:35" s="349" customFormat="1" ht="18.75" customHeight="1" x14ac:dyDescent="0.4">
      <c r="A20" s="1827"/>
      <c r="B20" s="844"/>
      <c r="C20" s="820" t="s">
        <v>27</v>
      </c>
      <c r="D20" s="1830"/>
      <c r="E20" s="1830"/>
      <c r="F20" s="821" t="s">
        <v>38</v>
      </c>
      <c r="G20" s="1832"/>
      <c r="H20" s="1831"/>
      <c r="I20" s="900"/>
      <c r="J20" s="844"/>
      <c r="K20" s="821" t="s">
        <v>19</v>
      </c>
      <c r="L20" s="900"/>
      <c r="M20" s="844"/>
      <c r="N20" s="821" t="s">
        <v>19</v>
      </c>
      <c r="O20" s="900"/>
      <c r="P20" s="844"/>
      <c r="Q20" s="821" t="s">
        <v>19</v>
      </c>
      <c r="R20" s="900"/>
      <c r="S20" s="844"/>
      <c r="T20" s="821" t="s">
        <v>19</v>
      </c>
      <c r="U20" s="900"/>
      <c r="V20" s="844"/>
      <c r="W20" s="821" t="s">
        <v>19</v>
      </c>
      <c r="X20" s="900"/>
      <c r="Y20" s="844"/>
      <c r="Z20" s="821" t="s">
        <v>19</v>
      </c>
      <c r="AA20" s="1803"/>
      <c r="AB20" s="1804"/>
      <c r="AC20" s="1804"/>
      <c r="AD20" s="1804"/>
      <c r="AE20" s="1804"/>
      <c r="AF20" s="1804"/>
      <c r="AG20" s="1804"/>
      <c r="AH20" s="1804"/>
      <c r="AI20" s="1805"/>
    </row>
    <row r="21" spans="1:35" s="349" customFormat="1" ht="18.75" customHeight="1" x14ac:dyDescent="0.4">
      <c r="A21" s="1835"/>
      <c r="B21" s="776"/>
      <c r="C21" s="782"/>
      <c r="D21" s="1834"/>
      <c r="E21" s="1834"/>
      <c r="F21" s="786"/>
      <c r="G21" s="1833"/>
      <c r="H21" s="1834"/>
      <c r="I21" s="775"/>
      <c r="J21" s="776"/>
      <c r="K21" s="786"/>
      <c r="L21" s="775"/>
      <c r="M21" s="776"/>
      <c r="N21" s="786"/>
      <c r="O21" s="775"/>
      <c r="P21" s="776"/>
      <c r="Q21" s="786"/>
      <c r="R21" s="775"/>
      <c r="S21" s="776"/>
      <c r="T21" s="786"/>
      <c r="U21" s="775"/>
      <c r="V21" s="776"/>
      <c r="W21" s="786"/>
      <c r="X21" s="775"/>
      <c r="Y21" s="776"/>
      <c r="Z21" s="786"/>
      <c r="AA21" s="1806"/>
      <c r="AB21" s="1807"/>
      <c r="AC21" s="1807"/>
      <c r="AD21" s="1807"/>
      <c r="AE21" s="1807"/>
      <c r="AF21" s="1807"/>
      <c r="AG21" s="1807"/>
      <c r="AH21" s="1807"/>
      <c r="AI21" s="1808"/>
    </row>
    <row r="22" spans="1:35" s="349" customFormat="1" ht="18.75" customHeight="1" x14ac:dyDescent="0.4">
      <c r="A22" s="1827"/>
      <c r="B22" s="844"/>
      <c r="C22" s="820" t="s">
        <v>27</v>
      </c>
      <c r="D22" s="1830"/>
      <c r="E22" s="1830"/>
      <c r="F22" s="821" t="s">
        <v>38</v>
      </c>
      <c r="G22" s="1832"/>
      <c r="H22" s="1831"/>
      <c r="I22" s="900"/>
      <c r="J22" s="844"/>
      <c r="K22" s="821" t="s">
        <v>19</v>
      </c>
      <c r="L22" s="900"/>
      <c r="M22" s="844"/>
      <c r="N22" s="821" t="s">
        <v>19</v>
      </c>
      <c r="O22" s="900"/>
      <c r="P22" s="844"/>
      <c r="Q22" s="821" t="s">
        <v>19</v>
      </c>
      <c r="R22" s="900"/>
      <c r="S22" s="844"/>
      <c r="T22" s="821" t="s">
        <v>19</v>
      </c>
      <c r="U22" s="900"/>
      <c r="V22" s="844"/>
      <c r="W22" s="821" t="s">
        <v>19</v>
      </c>
      <c r="X22" s="900"/>
      <c r="Y22" s="844"/>
      <c r="Z22" s="821" t="s">
        <v>19</v>
      </c>
      <c r="AA22" s="1803"/>
      <c r="AB22" s="1804"/>
      <c r="AC22" s="1804"/>
      <c r="AD22" s="1804"/>
      <c r="AE22" s="1804"/>
      <c r="AF22" s="1804"/>
      <c r="AG22" s="1804"/>
      <c r="AH22" s="1804"/>
      <c r="AI22" s="1805"/>
    </row>
    <row r="23" spans="1:35" s="349" customFormat="1" ht="18.75" customHeight="1" x14ac:dyDescent="0.4">
      <c r="A23" s="1835"/>
      <c r="B23" s="776"/>
      <c r="C23" s="782"/>
      <c r="D23" s="1834"/>
      <c r="E23" s="1834"/>
      <c r="F23" s="786"/>
      <c r="G23" s="1833"/>
      <c r="H23" s="1834"/>
      <c r="I23" s="775"/>
      <c r="J23" s="776"/>
      <c r="K23" s="786"/>
      <c r="L23" s="775"/>
      <c r="M23" s="776"/>
      <c r="N23" s="786"/>
      <c r="O23" s="775"/>
      <c r="P23" s="776"/>
      <c r="Q23" s="786"/>
      <c r="R23" s="775"/>
      <c r="S23" s="776"/>
      <c r="T23" s="786"/>
      <c r="U23" s="775"/>
      <c r="V23" s="776"/>
      <c r="W23" s="786"/>
      <c r="X23" s="775"/>
      <c r="Y23" s="776"/>
      <c r="Z23" s="786"/>
      <c r="AA23" s="1806"/>
      <c r="AB23" s="1807"/>
      <c r="AC23" s="1807"/>
      <c r="AD23" s="1807"/>
      <c r="AE23" s="1807"/>
      <c r="AF23" s="1807"/>
      <c r="AG23" s="1807"/>
      <c r="AH23" s="1807"/>
      <c r="AI23" s="1808"/>
    </row>
    <row r="24" spans="1:35" s="349" customFormat="1" ht="18.75" customHeight="1" x14ac:dyDescent="0.4">
      <c r="A24" s="1827"/>
      <c r="B24" s="844"/>
      <c r="C24" s="820" t="s">
        <v>27</v>
      </c>
      <c r="D24" s="1830"/>
      <c r="E24" s="1830"/>
      <c r="F24" s="821" t="s">
        <v>38</v>
      </c>
      <c r="G24" s="1832"/>
      <c r="H24" s="1831"/>
      <c r="I24" s="900"/>
      <c r="J24" s="844"/>
      <c r="K24" s="821" t="s">
        <v>19</v>
      </c>
      <c r="L24" s="900"/>
      <c r="M24" s="844"/>
      <c r="N24" s="821" t="s">
        <v>19</v>
      </c>
      <c r="O24" s="900"/>
      <c r="P24" s="844"/>
      <c r="Q24" s="821" t="s">
        <v>19</v>
      </c>
      <c r="R24" s="900"/>
      <c r="S24" s="844"/>
      <c r="T24" s="821" t="s">
        <v>19</v>
      </c>
      <c r="U24" s="900"/>
      <c r="V24" s="844"/>
      <c r="W24" s="821" t="s">
        <v>19</v>
      </c>
      <c r="X24" s="900"/>
      <c r="Y24" s="844"/>
      <c r="Z24" s="821" t="s">
        <v>19</v>
      </c>
      <c r="AA24" s="1803"/>
      <c r="AB24" s="1804"/>
      <c r="AC24" s="1804"/>
      <c r="AD24" s="1804"/>
      <c r="AE24" s="1804"/>
      <c r="AF24" s="1804"/>
      <c r="AG24" s="1804"/>
      <c r="AH24" s="1804"/>
      <c r="AI24" s="1805"/>
    </row>
    <row r="25" spans="1:35" s="349" customFormat="1" ht="18.75" customHeight="1" x14ac:dyDescent="0.4">
      <c r="A25" s="1828"/>
      <c r="B25" s="1663"/>
      <c r="C25" s="1829"/>
      <c r="D25" s="1831"/>
      <c r="E25" s="1831"/>
      <c r="F25" s="759"/>
      <c r="G25" s="1833"/>
      <c r="H25" s="1834"/>
      <c r="I25" s="775"/>
      <c r="J25" s="776"/>
      <c r="K25" s="786"/>
      <c r="L25" s="775"/>
      <c r="M25" s="776"/>
      <c r="N25" s="786"/>
      <c r="O25" s="775"/>
      <c r="P25" s="776"/>
      <c r="Q25" s="786"/>
      <c r="R25" s="775"/>
      <c r="S25" s="776"/>
      <c r="T25" s="786"/>
      <c r="U25" s="775"/>
      <c r="V25" s="776"/>
      <c r="W25" s="786"/>
      <c r="X25" s="775"/>
      <c r="Y25" s="776"/>
      <c r="Z25" s="786"/>
      <c r="AA25" s="1806"/>
      <c r="AB25" s="1807"/>
      <c r="AC25" s="1807"/>
      <c r="AD25" s="1807"/>
      <c r="AE25" s="1807"/>
      <c r="AF25" s="1807"/>
      <c r="AG25" s="1807"/>
      <c r="AH25" s="1807"/>
      <c r="AI25" s="1808"/>
    </row>
    <row r="26" spans="1:35" s="349" customFormat="1" ht="18.75" customHeight="1" x14ac:dyDescent="0.4">
      <c r="A26" s="819" t="s">
        <v>57</v>
      </c>
      <c r="B26" s="820"/>
      <c r="C26" s="820"/>
      <c r="D26" s="820"/>
      <c r="E26" s="820"/>
      <c r="F26" s="820"/>
      <c r="G26" s="820"/>
      <c r="H26" s="821"/>
      <c r="I26" s="820" t="str">
        <f>IF(SUM(I12:J25)=0,"",SUM(I12:J25))</f>
        <v/>
      </c>
      <c r="J26" s="820"/>
      <c r="K26" s="820" t="s">
        <v>19</v>
      </c>
      <c r="L26" s="893" t="str">
        <f>IF(SUM(L12:M25)=0,"",SUM(L12:M25))</f>
        <v/>
      </c>
      <c r="M26" s="820"/>
      <c r="N26" s="821" t="s">
        <v>19</v>
      </c>
      <c r="O26" s="820" t="str">
        <f>IF(SUM(O12:P25)=0,"",SUM(O12:P25))</f>
        <v/>
      </c>
      <c r="P26" s="820"/>
      <c r="Q26" s="820" t="s">
        <v>19</v>
      </c>
      <c r="R26" s="893" t="str">
        <f>IF(SUM(R12:S25)=0,"",SUM(R12:S25))</f>
        <v/>
      </c>
      <c r="S26" s="820"/>
      <c r="T26" s="821" t="s">
        <v>19</v>
      </c>
      <c r="U26" s="820" t="str">
        <f>IF(SUM(U12:V25)=0,"",SUM(U12:V25))</f>
        <v/>
      </c>
      <c r="V26" s="820"/>
      <c r="W26" s="820" t="s">
        <v>19</v>
      </c>
      <c r="X26" s="893" t="str">
        <f>IF(SUM(X12:Y25)=0,"",SUM(X12:Y25))</f>
        <v/>
      </c>
      <c r="Y26" s="820"/>
      <c r="Z26" s="821" t="s">
        <v>19</v>
      </c>
      <c r="AA26" s="907"/>
      <c r="AB26" s="1809"/>
      <c r="AC26" s="1809"/>
      <c r="AD26" s="1809"/>
      <c r="AE26" s="1809"/>
      <c r="AF26" s="1809"/>
      <c r="AG26" s="1809"/>
      <c r="AH26" s="1809"/>
      <c r="AI26" s="908"/>
    </row>
    <row r="27" spans="1:35" s="349" customFormat="1" ht="18.75" customHeight="1" thickBot="1" x14ac:dyDescent="0.45">
      <c r="A27" s="822"/>
      <c r="B27" s="823"/>
      <c r="C27" s="823"/>
      <c r="D27" s="823"/>
      <c r="E27" s="823"/>
      <c r="F27" s="823"/>
      <c r="G27" s="823"/>
      <c r="H27" s="824"/>
      <c r="I27" s="823"/>
      <c r="J27" s="823"/>
      <c r="K27" s="823"/>
      <c r="L27" s="860"/>
      <c r="M27" s="823"/>
      <c r="N27" s="824"/>
      <c r="O27" s="823"/>
      <c r="P27" s="823"/>
      <c r="Q27" s="823"/>
      <c r="R27" s="860"/>
      <c r="S27" s="823"/>
      <c r="T27" s="824"/>
      <c r="U27" s="823"/>
      <c r="V27" s="823"/>
      <c r="W27" s="823"/>
      <c r="X27" s="860"/>
      <c r="Y27" s="823"/>
      <c r="Z27" s="824"/>
      <c r="AA27" s="909"/>
      <c r="AB27" s="1810"/>
      <c r="AC27" s="1810"/>
      <c r="AD27" s="1810"/>
      <c r="AE27" s="1810"/>
      <c r="AF27" s="1810"/>
      <c r="AG27" s="1810"/>
      <c r="AH27" s="1810"/>
      <c r="AI27" s="910"/>
    </row>
    <row r="28" spans="1:35" s="349" customFormat="1" ht="18.75" customHeight="1" x14ac:dyDescent="0.4">
      <c r="A28" s="92" t="s">
        <v>97</v>
      </c>
      <c r="B28" s="364" t="s">
        <v>539</v>
      </c>
      <c r="C28" s="105"/>
      <c r="D28" s="32"/>
      <c r="E28" s="105"/>
      <c r="F28" s="32"/>
      <c r="G28" s="105"/>
      <c r="H28" s="32"/>
      <c r="I28" s="105"/>
      <c r="J28" s="32"/>
      <c r="K28" s="105"/>
      <c r="L28" s="32"/>
      <c r="M28" s="105"/>
      <c r="N28" s="105"/>
      <c r="O28" s="105"/>
      <c r="P28" s="32"/>
      <c r="Q28" s="105"/>
      <c r="R28" s="32"/>
      <c r="S28" s="32"/>
      <c r="T28" s="105"/>
      <c r="U28" s="32"/>
      <c r="V28" s="32"/>
      <c r="W28" s="32"/>
      <c r="X28" s="32"/>
      <c r="Y28" s="32"/>
      <c r="Z28" s="32"/>
      <c r="AA28" s="32"/>
      <c r="AB28" s="32"/>
      <c r="AC28" s="365"/>
    </row>
    <row r="29" spans="1:35" s="349" customFormat="1" ht="18.75" customHeight="1" x14ac:dyDescent="0.4"/>
  </sheetData>
  <mergeCells count="172">
    <mergeCell ref="AD3:AG4"/>
    <mergeCell ref="A5:E6"/>
    <mergeCell ref="F5:O6"/>
    <mergeCell ref="AD5:AE6"/>
    <mergeCell ref="AF5:AH6"/>
    <mergeCell ref="A3:E4"/>
    <mergeCell ref="H3:H4"/>
    <mergeCell ref="I3:I4"/>
    <mergeCell ref="J3:J4"/>
    <mergeCell ref="K3:K4"/>
    <mergeCell ref="M3:M4"/>
    <mergeCell ref="N3:N4"/>
    <mergeCell ref="AA5:AB6"/>
    <mergeCell ref="AA3:AB4"/>
    <mergeCell ref="AI5:AI6"/>
    <mergeCell ref="A9:F11"/>
    <mergeCell ref="G9:H11"/>
    <mergeCell ref="I9:N10"/>
    <mergeCell ref="O9:T10"/>
    <mergeCell ref="U9:Z10"/>
    <mergeCell ref="I11:K11"/>
    <mergeCell ref="L11:N11"/>
    <mergeCell ref="O11:Q11"/>
    <mergeCell ref="R11:T11"/>
    <mergeCell ref="U11:W11"/>
    <mergeCell ref="X11:Z11"/>
    <mergeCell ref="A12:B13"/>
    <mergeCell ref="C12:C13"/>
    <mergeCell ref="D12:E13"/>
    <mergeCell ref="F12:F13"/>
    <mergeCell ref="G12:H13"/>
    <mergeCell ref="I12:J13"/>
    <mergeCell ref="K12:K13"/>
    <mergeCell ref="U12:V13"/>
    <mergeCell ref="W12:W13"/>
    <mergeCell ref="X12:Y13"/>
    <mergeCell ref="Z12:Z13"/>
    <mergeCell ref="A14:B15"/>
    <mergeCell ref="C14:C15"/>
    <mergeCell ref="D14:E15"/>
    <mergeCell ref="F14:F15"/>
    <mergeCell ref="G14:H15"/>
    <mergeCell ref="L12:M13"/>
    <mergeCell ref="N12:N13"/>
    <mergeCell ref="O12:P13"/>
    <mergeCell ref="Q12:Q13"/>
    <mergeCell ref="R12:S13"/>
    <mergeCell ref="T12:T13"/>
    <mergeCell ref="R14:S15"/>
    <mergeCell ref="T14:T15"/>
    <mergeCell ref="U14:V15"/>
    <mergeCell ref="W14:W15"/>
    <mergeCell ref="X14:Y15"/>
    <mergeCell ref="Z14:Z15"/>
    <mergeCell ref="I14:J15"/>
    <mergeCell ref="K14:K15"/>
    <mergeCell ref="L14:M15"/>
    <mergeCell ref="N14:N15"/>
    <mergeCell ref="O14:P15"/>
    <mergeCell ref="Q14:Q15"/>
    <mergeCell ref="X16:Y17"/>
    <mergeCell ref="Z16:Z17"/>
    <mergeCell ref="A18:B19"/>
    <mergeCell ref="C18:C19"/>
    <mergeCell ref="D18:E19"/>
    <mergeCell ref="F18:F19"/>
    <mergeCell ref="G18:H19"/>
    <mergeCell ref="I18:J19"/>
    <mergeCell ref="K18:K19"/>
    <mergeCell ref="O16:P17"/>
    <mergeCell ref="Q16:Q17"/>
    <mergeCell ref="R16:S17"/>
    <mergeCell ref="T16:T17"/>
    <mergeCell ref="U16:V17"/>
    <mergeCell ref="W16:W17"/>
    <mergeCell ref="A16:B17"/>
    <mergeCell ref="C16:C17"/>
    <mergeCell ref="D16:E17"/>
    <mergeCell ref="F16:F17"/>
    <mergeCell ref="G16:H17"/>
    <mergeCell ref="I16:J17"/>
    <mergeCell ref="K16:K17"/>
    <mergeCell ref="L16:M17"/>
    <mergeCell ref="N16:N17"/>
    <mergeCell ref="U18:V19"/>
    <mergeCell ref="W18:W19"/>
    <mergeCell ref="X18:Y19"/>
    <mergeCell ref="Z18:Z19"/>
    <mergeCell ref="A20:B21"/>
    <mergeCell ref="C20:C21"/>
    <mergeCell ref="D20:E21"/>
    <mergeCell ref="F20:F21"/>
    <mergeCell ref="G20:H21"/>
    <mergeCell ref="L18:M19"/>
    <mergeCell ref="N18:N19"/>
    <mergeCell ref="O18:P19"/>
    <mergeCell ref="Q18:Q19"/>
    <mergeCell ref="R18:S19"/>
    <mergeCell ref="T18:T19"/>
    <mergeCell ref="R20:S21"/>
    <mergeCell ref="T20:T21"/>
    <mergeCell ref="U20:V21"/>
    <mergeCell ref="W20:W21"/>
    <mergeCell ref="X20:Y21"/>
    <mergeCell ref="Z20:Z21"/>
    <mergeCell ref="I20:J21"/>
    <mergeCell ref="K20:K21"/>
    <mergeCell ref="L20:M21"/>
    <mergeCell ref="N20:N21"/>
    <mergeCell ref="O20:P21"/>
    <mergeCell ref="Q20:Q21"/>
    <mergeCell ref="T22:T23"/>
    <mergeCell ref="U22:V23"/>
    <mergeCell ref="W22:W23"/>
    <mergeCell ref="A22:B23"/>
    <mergeCell ref="C22:C23"/>
    <mergeCell ref="D22:E23"/>
    <mergeCell ref="F22:F23"/>
    <mergeCell ref="G22:H23"/>
    <mergeCell ref="I22:J23"/>
    <mergeCell ref="K22:K23"/>
    <mergeCell ref="L22:M23"/>
    <mergeCell ref="N22:N23"/>
    <mergeCell ref="A26:H27"/>
    <mergeCell ref="I26:J27"/>
    <mergeCell ref="K26:K27"/>
    <mergeCell ref="L26:M27"/>
    <mergeCell ref="N26:N27"/>
    <mergeCell ref="L24:M25"/>
    <mergeCell ref="N24:N25"/>
    <mergeCell ref="O24:P25"/>
    <mergeCell ref="Q24:Q25"/>
    <mergeCell ref="A24:B25"/>
    <mergeCell ref="C24:C25"/>
    <mergeCell ref="D24:E25"/>
    <mergeCell ref="F24:F25"/>
    <mergeCell ref="G24:H25"/>
    <mergeCell ref="I24:J25"/>
    <mergeCell ref="K24:K25"/>
    <mergeCell ref="X26:Y27"/>
    <mergeCell ref="Z26:Z27"/>
    <mergeCell ref="P3:R6"/>
    <mergeCell ref="T3:U4"/>
    <mergeCell ref="T5:U6"/>
    <mergeCell ref="W3:X4"/>
    <mergeCell ref="W5:Y6"/>
    <mergeCell ref="O26:P27"/>
    <mergeCell ref="Q26:Q27"/>
    <mergeCell ref="R26:S27"/>
    <mergeCell ref="T26:T27"/>
    <mergeCell ref="U26:V27"/>
    <mergeCell ref="W26:W27"/>
    <mergeCell ref="U24:V25"/>
    <mergeCell ref="W24:W25"/>
    <mergeCell ref="X24:Y25"/>
    <mergeCell ref="Z24:Z25"/>
    <mergeCell ref="R24:S25"/>
    <mergeCell ref="T24:T25"/>
    <mergeCell ref="X22:Y23"/>
    <mergeCell ref="Z22:Z23"/>
    <mergeCell ref="O22:P23"/>
    <mergeCell ref="Q22:Q23"/>
    <mergeCell ref="R22:S23"/>
    <mergeCell ref="AA20:AI21"/>
    <mergeCell ref="AA22:AI23"/>
    <mergeCell ref="AA24:AI25"/>
    <mergeCell ref="AA26:AI27"/>
    <mergeCell ref="AA9:AI11"/>
    <mergeCell ref="AA12:AI13"/>
    <mergeCell ref="AA14:AI15"/>
    <mergeCell ref="AA16:AI17"/>
    <mergeCell ref="AA18:AI19"/>
  </mergeCells>
  <phoneticPr fontId="3"/>
  <conditionalFormatting sqref="K2 O2 AG2 AC2:AC3 U7 Y7 AC7 S5 S3 V5 AJ5 Z3 AJ3 Y2 V3">
    <cfRule type="expression" dxfId="2" priority="4" stopIfTrue="1">
      <formula>$M$15=TRUE</formula>
    </cfRule>
  </conditionalFormatting>
  <conditionalFormatting sqref="G2">
    <cfRule type="expression" dxfId="1" priority="3" stopIfTrue="1">
      <formula>$M$15=TRUE</formula>
    </cfRule>
  </conditionalFormatting>
  <printOptions horizontalCentered="1" verticalCentered="1"/>
  <pageMargins left="0.70866141732283472" right="0.19685039370078741" top="0.39370078740157483" bottom="0.39370078740157483" header="0.39370078740157483" footer="0"/>
  <pageSetup paperSize="9" scale="83" orientation="landscape" blackAndWhite="1" r:id="rId1"/>
  <headerFooter scaleWithDoc="0">
    <oddFooter>&amp;C17/33&amp;R&amp;F</oddFooter>
  </headerFooter>
  <colBreaks count="1" manualBreakCount="1">
    <brk id="35" max="27" man="1"/>
  </colBreaks>
  <drawing r:id="rId2"/>
  <legacyDrawing r:id="rId3"/>
  <mc:AlternateContent xmlns:mc="http://schemas.openxmlformats.org/markup-compatibility/2006">
    <mc:Choice Requires="x14">
      <controls>
        <mc:AlternateContent xmlns:mc="http://schemas.openxmlformats.org/markup-compatibility/2006">
          <mc:Choice Requires="x14">
            <control shapeId="57356" r:id="rId4" name="Check Box 12">
              <controlPr defaultSize="0" autoFill="0" autoLine="0" autoPict="0">
                <anchor moveWithCells="1">
                  <from>
                    <xdr:col>6</xdr:col>
                    <xdr:colOff>76200</xdr:colOff>
                    <xdr:row>2</xdr:row>
                    <xdr:rowOff>133350</xdr:rowOff>
                  </from>
                  <to>
                    <xdr:col>6</xdr:col>
                    <xdr:colOff>314325</xdr:colOff>
                    <xdr:row>3</xdr:row>
                    <xdr:rowOff>123825</xdr:rowOff>
                  </to>
                </anchor>
              </controlPr>
            </control>
          </mc:Choice>
        </mc:AlternateContent>
        <mc:AlternateContent xmlns:mc="http://schemas.openxmlformats.org/markup-compatibility/2006">
          <mc:Choice Requires="x14">
            <control shapeId="57357" r:id="rId5" name="Check Box 13">
              <controlPr defaultSize="0" autoFill="0" autoLine="0" autoPict="0">
                <anchor moveWithCells="1">
                  <from>
                    <xdr:col>12</xdr:col>
                    <xdr:colOff>47625</xdr:colOff>
                    <xdr:row>2</xdr:row>
                    <xdr:rowOff>123825</xdr:rowOff>
                  </from>
                  <to>
                    <xdr:col>12</xdr:col>
                    <xdr:colOff>276225</xdr:colOff>
                    <xdr:row>3</xdr:row>
                    <xdr:rowOff>123825</xdr:rowOff>
                  </to>
                </anchor>
              </controlPr>
            </control>
          </mc:Choice>
        </mc:AlternateContent>
        <mc:AlternateContent xmlns:mc="http://schemas.openxmlformats.org/markup-compatibility/2006">
          <mc:Choice Requires="x14">
            <control shapeId="57358" r:id="rId6" name="Check Box 14">
              <controlPr defaultSize="0" autoFill="0" autoLine="0" autoPict="0">
                <anchor moveWithCells="1">
                  <from>
                    <xdr:col>25</xdr:col>
                    <xdr:colOff>66675</xdr:colOff>
                    <xdr:row>2</xdr:row>
                    <xdr:rowOff>114300</xdr:rowOff>
                  </from>
                  <to>
                    <xdr:col>25</xdr:col>
                    <xdr:colOff>314325</xdr:colOff>
                    <xdr:row>3</xdr:row>
                    <xdr:rowOff>123825</xdr:rowOff>
                  </to>
                </anchor>
              </controlPr>
            </control>
          </mc:Choice>
        </mc:AlternateContent>
        <mc:AlternateContent xmlns:mc="http://schemas.openxmlformats.org/markup-compatibility/2006">
          <mc:Choice Requires="x14">
            <control shapeId="57359" r:id="rId7" name="Check Box 15">
              <controlPr defaultSize="0" autoFill="0" autoLine="0" autoPict="0">
                <anchor moveWithCells="1">
                  <from>
                    <xdr:col>28</xdr:col>
                    <xdr:colOff>47625</xdr:colOff>
                    <xdr:row>2</xdr:row>
                    <xdr:rowOff>133350</xdr:rowOff>
                  </from>
                  <to>
                    <xdr:col>28</xdr:col>
                    <xdr:colOff>285750</xdr:colOff>
                    <xdr:row>3</xdr:row>
                    <xdr:rowOff>133350</xdr:rowOff>
                  </to>
                </anchor>
              </controlPr>
            </control>
          </mc:Choice>
        </mc:AlternateContent>
        <mc:AlternateContent xmlns:mc="http://schemas.openxmlformats.org/markup-compatibility/2006">
          <mc:Choice Requires="x14">
            <control shapeId="57360" r:id="rId8" name="Check Box 16">
              <controlPr defaultSize="0" autoFill="0" autoLine="0" autoPict="0">
                <anchor moveWithCells="1">
                  <from>
                    <xdr:col>18</xdr:col>
                    <xdr:colOff>76200</xdr:colOff>
                    <xdr:row>2</xdr:row>
                    <xdr:rowOff>123825</xdr:rowOff>
                  </from>
                  <to>
                    <xdr:col>18</xdr:col>
                    <xdr:colOff>314325</xdr:colOff>
                    <xdr:row>3</xdr:row>
                    <xdr:rowOff>123825</xdr:rowOff>
                  </to>
                </anchor>
              </controlPr>
            </control>
          </mc:Choice>
        </mc:AlternateContent>
        <mc:AlternateContent xmlns:mc="http://schemas.openxmlformats.org/markup-compatibility/2006">
          <mc:Choice Requires="x14">
            <control shapeId="57361" r:id="rId9" name="Check Box 17">
              <controlPr defaultSize="0" autoFill="0" autoLine="0" autoPict="0">
                <anchor moveWithCells="1">
                  <from>
                    <xdr:col>21</xdr:col>
                    <xdr:colOff>66675</xdr:colOff>
                    <xdr:row>2</xdr:row>
                    <xdr:rowOff>104775</xdr:rowOff>
                  </from>
                  <to>
                    <xdr:col>21</xdr:col>
                    <xdr:colOff>314325</xdr:colOff>
                    <xdr:row>3</xdr:row>
                    <xdr:rowOff>123825</xdr:rowOff>
                  </to>
                </anchor>
              </controlPr>
            </control>
          </mc:Choice>
        </mc:AlternateContent>
        <mc:AlternateContent xmlns:mc="http://schemas.openxmlformats.org/markup-compatibility/2006">
          <mc:Choice Requires="x14">
            <control shapeId="57362" r:id="rId10" name="Check Box 18">
              <controlPr defaultSize="0" autoFill="0" autoLine="0" autoPict="0">
                <anchor moveWithCells="1">
                  <from>
                    <xdr:col>18</xdr:col>
                    <xdr:colOff>66675</xdr:colOff>
                    <xdr:row>4</xdr:row>
                    <xdr:rowOff>104775</xdr:rowOff>
                  </from>
                  <to>
                    <xdr:col>18</xdr:col>
                    <xdr:colOff>314325</xdr:colOff>
                    <xdr:row>5</xdr:row>
                    <xdr:rowOff>104775</xdr:rowOff>
                  </to>
                </anchor>
              </controlPr>
            </control>
          </mc:Choice>
        </mc:AlternateContent>
        <mc:AlternateContent xmlns:mc="http://schemas.openxmlformats.org/markup-compatibility/2006">
          <mc:Choice Requires="x14">
            <control shapeId="57363" r:id="rId11" name="Check Box 19">
              <controlPr defaultSize="0" autoFill="0" autoLine="0" autoPict="0">
                <anchor moveWithCells="1">
                  <from>
                    <xdr:col>25</xdr:col>
                    <xdr:colOff>57150</xdr:colOff>
                    <xdr:row>4</xdr:row>
                    <xdr:rowOff>114300</xdr:rowOff>
                  </from>
                  <to>
                    <xdr:col>25</xdr:col>
                    <xdr:colOff>295275</xdr:colOff>
                    <xdr:row>5</xdr:row>
                    <xdr:rowOff>123825</xdr:rowOff>
                  </to>
                </anchor>
              </controlPr>
            </control>
          </mc:Choice>
        </mc:AlternateContent>
        <mc:AlternateContent xmlns:mc="http://schemas.openxmlformats.org/markup-compatibility/2006">
          <mc:Choice Requires="x14">
            <control shapeId="57364" r:id="rId12" name="Check Box 20">
              <controlPr defaultSize="0" autoFill="0" autoLine="0" autoPict="0">
                <anchor moveWithCells="1">
                  <from>
                    <xdr:col>21</xdr:col>
                    <xdr:colOff>66675</xdr:colOff>
                    <xdr:row>4</xdr:row>
                    <xdr:rowOff>104775</xdr:rowOff>
                  </from>
                  <to>
                    <xdr:col>21</xdr:col>
                    <xdr:colOff>314325</xdr:colOff>
                    <xdr:row>5</xdr:row>
                    <xdr:rowOff>104775</xdr:rowOff>
                  </to>
                </anchor>
              </controlPr>
            </control>
          </mc:Choice>
        </mc:AlternateContent>
        <mc:AlternateContent xmlns:mc="http://schemas.openxmlformats.org/markup-compatibility/2006">
          <mc:Choice Requires="x14">
            <control shapeId="57365" r:id="rId13" name="Check Box 21">
              <controlPr defaultSize="0" autoFill="0" autoLine="0" autoPict="0">
                <anchor moveWithCells="1">
                  <from>
                    <xdr:col>28</xdr:col>
                    <xdr:colOff>57150</xdr:colOff>
                    <xdr:row>4</xdr:row>
                    <xdr:rowOff>104775</xdr:rowOff>
                  </from>
                  <to>
                    <xdr:col>28</xdr:col>
                    <xdr:colOff>295275</xdr:colOff>
                    <xdr:row>5</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6C8E-0BDD-4790-8FD9-3120581BDB12}">
  <sheetPr>
    <tabColor theme="7" tint="0.79998168889431442"/>
    <pageSetUpPr fitToPage="1"/>
  </sheetPr>
  <dimension ref="A1:BL171"/>
  <sheetViews>
    <sheetView view="pageBreakPreview" zoomScale="78" zoomScaleNormal="70" zoomScaleSheetLayoutView="78" workbookViewId="0">
      <selection activeCell="N25" sqref="N25:U26"/>
    </sheetView>
  </sheetViews>
  <sheetFormatPr defaultRowHeight="16.5" x14ac:dyDescent="0.4"/>
  <cols>
    <col min="1" max="62" width="4.375" style="122" customWidth="1"/>
    <col min="63" max="64" width="9" style="122"/>
    <col min="65" max="256" width="9" style="3"/>
    <col min="257" max="318" width="4.375" style="3" customWidth="1"/>
    <col min="319" max="512" width="9" style="3"/>
    <col min="513" max="574" width="4.375" style="3" customWidth="1"/>
    <col min="575" max="768" width="9" style="3"/>
    <col min="769" max="830" width="4.375" style="3" customWidth="1"/>
    <col min="831" max="1024" width="9" style="3"/>
    <col min="1025" max="1086" width="4.375" style="3" customWidth="1"/>
    <col min="1087" max="1280" width="9" style="3"/>
    <col min="1281" max="1342" width="4.375" style="3" customWidth="1"/>
    <col min="1343" max="1536" width="9" style="3"/>
    <col min="1537" max="1598" width="4.375" style="3" customWidth="1"/>
    <col min="1599" max="1792" width="9" style="3"/>
    <col min="1793" max="1854" width="4.375" style="3" customWidth="1"/>
    <col min="1855" max="2048" width="9" style="3"/>
    <col min="2049" max="2110" width="4.375" style="3" customWidth="1"/>
    <col min="2111" max="2304" width="9" style="3"/>
    <col min="2305" max="2366" width="4.375" style="3" customWidth="1"/>
    <col min="2367" max="2560" width="9" style="3"/>
    <col min="2561" max="2622" width="4.375" style="3" customWidth="1"/>
    <col min="2623" max="2816" width="9" style="3"/>
    <col min="2817" max="2878" width="4.375" style="3" customWidth="1"/>
    <col min="2879" max="3072" width="9" style="3"/>
    <col min="3073" max="3134" width="4.375" style="3" customWidth="1"/>
    <col min="3135" max="3328" width="9" style="3"/>
    <col min="3329" max="3390" width="4.375" style="3" customWidth="1"/>
    <col min="3391" max="3584" width="9" style="3"/>
    <col min="3585" max="3646" width="4.375" style="3" customWidth="1"/>
    <col min="3647" max="3840" width="9" style="3"/>
    <col min="3841" max="3902" width="4.375" style="3" customWidth="1"/>
    <col min="3903" max="4096" width="9" style="3"/>
    <col min="4097" max="4158" width="4.375" style="3" customWidth="1"/>
    <col min="4159" max="4352" width="9" style="3"/>
    <col min="4353" max="4414" width="4.375" style="3" customWidth="1"/>
    <col min="4415" max="4608" width="9" style="3"/>
    <col min="4609" max="4670" width="4.375" style="3" customWidth="1"/>
    <col min="4671" max="4864" width="9" style="3"/>
    <col min="4865" max="4926" width="4.375" style="3" customWidth="1"/>
    <col min="4927" max="5120" width="9" style="3"/>
    <col min="5121" max="5182" width="4.375" style="3" customWidth="1"/>
    <col min="5183" max="5376" width="9" style="3"/>
    <col min="5377" max="5438" width="4.375" style="3" customWidth="1"/>
    <col min="5439" max="5632" width="9" style="3"/>
    <col min="5633" max="5694" width="4.375" style="3" customWidth="1"/>
    <col min="5695" max="5888" width="9" style="3"/>
    <col min="5889" max="5950" width="4.375" style="3" customWidth="1"/>
    <col min="5951" max="6144" width="9" style="3"/>
    <col min="6145" max="6206" width="4.375" style="3" customWidth="1"/>
    <col min="6207" max="6400" width="9" style="3"/>
    <col min="6401" max="6462" width="4.375" style="3" customWidth="1"/>
    <col min="6463" max="6656" width="9" style="3"/>
    <col min="6657" max="6718" width="4.375" style="3" customWidth="1"/>
    <col min="6719" max="6912" width="9" style="3"/>
    <col min="6913" max="6974" width="4.375" style="3" customWidth="1"/>
    <col min="6975" max="7168" width="9" style="3"/>
    <col min="7169" max="7230" width="4.375" style="3" customWidth="1"/>
    <col min="7231" max="7424" width="9" style="3"/>
    <col min="7425" max="7486" width="4.375" style="3" customWidth="1"/>
    <col min="7487" max="7680" width="9" style="3"/>
    <col min="7681" max="7742" width="4.375" style="3" customWidth="1"/>
    <col min="7743" max="7936" width="9" style="3"/>
    <col min="7937" max="7998" width="4.375" style="3" customWidth="1"/>
    <col min="7999" max="8192" width="9" style="3"/>
    <col min="8193" max="8254" width="4.375" style="3" customWidth="1"/>
    <col min="8255" max="8448" width="9" style="3"/>
    <col min="8449" max="8510" width="4.375" style="3" customWidth="1"/>
    <col min="8511" max="8704" width="9" style="3"/>
    <col min="8705" max="8766" width="4.375" style="3" customWidth="1"/>
    <col min="8767" max="8960" width="9" style="3"/>
    <col min="8961" max="9022" width="4.375" style="3" customWidth="1"/>
    <col min="9023" max="9216" width="9" style="3"/>
    <col min="9217" max="9278" width="4.375" style="3" customWidth="1"/>
    <col min="9279" max="9472" width="9" style="3"/>
    <col min="9473" max="9534" width="4.375" style="3" customWidth="1"/>
    <col min="9535" max="9728" width="9" style="3"/>
    <col min="9729" max="9790" width="4.375" style="3" customWidth="1"/>
    <col min="9791" max="9984" width="9" style="3"/>
    <col min="9985" max="10046" width="4.375" style="3" customWidth="1"/>
    <col min="10047" max="10240" width="9" style="3"/>
    <col min="10241" max="10302" width="4.375" style="3" customWidth="1"/>
    <col min="10303" max="10496" width="9" style="3"/>
    <col min="10497" max="10558" width="4.375" style="3" customWidth="1"/>
    <col min="10559" max="10752" width="9" style="3"/>
    <col min="10753" max="10814" width="4.375" style="3" customWidth="1"/>
    <col min="10815" max="11008" width="9" style="3"/>
    <col min="11009" max="11070" width="4.375" style="3" customWidth="1"/>
    <col min="11071" max="11264" width="9" style="3"/>
    <col min="11265" max="11326" width="4.375" style="3" customWidth="1"/>
    <col min="11327" max="11520" width="9" style="3"/>
    <col min="11521" max="11582" width="4.375" style="3" customWidth="1"/>
    <col min="11583" max="11776" width="9" style="3"/>
    <col min="11777" max="11838" width="4.375" style="3" customWidth="1"/>
    <col min="11839" max="12032" width="9" style="3"/>
    <col min="12033" max="12094" width="4.375" style="3" customWidth="1"/>
    <col min="12095" max="12288" width="9" style="3"/>
    <col min="12289" max="12350" width="4.375" style="3" customWidth="1"/>
    <col min="12351" max="12544" width="9" style="3"/>
    <col min="12545" max="12606" width="4.375" style="3" customWidth="1"/>
    <col min="12607" max="12800" width="9" style="3"/>
    <col min="12801" max="12862" width="4.375" style="3" customWidth="1"/>
    <col min="12863" max="13056" width="9" style="3"/>
    <col min="13057" max="13118" width="4.375" style="3" customWidth="1"/>
    <col min="13119" max="13312" width="9" style="3"/>
    <col min="13313" max="13374" width="4.375" style="3" customWidth="1"/>
    <col min="13375" max="13568" width="9" style="3"/>
    <col min="13569" max="13630" width="4.375" style="3" customWidth="1"/>
    <col min="13631" max="13824" width="9" style="3"/>
    <col min="13825" max="13886" width="4.375" style="3" customWidth="1"/>
    <col min="13887" max="14080" width="9" style="3"/>
    <col min="14081" max="14142" width="4.375" style="3" customWidth="1"/>
    <col min="14143" max="14336" width="9" style="3"/>
    <col min="14337" max="14398" width="4.375" style="3" customWidth="1"/>
    <col min="14399" max="14592" width="9" style="3"/>
    <col min="14593" max="14654" width="4.375" style="3" customWidth="1"/>
    <col min="14655" max="14848" width="9" style="3"/>
    <col min="14849" max="14910" width="4.375" style="3" customWidth="1"/>
    <col min="14911" max="15104" width="9" style="3"/>
    <col min="15105" max="15166" width="4.375" style="3" customWidth="1"/>
    <col min="15167" max="15360" width="9" style="3"/>
    <col min="15361" max="15422" width="4.375" style="3" customWidth="1"/>
    <col min="15423" max="15616" width="9" style="3"/>
    <col min="15617" max="15678" width="4.375" style="3" customWidth="1"/>
    <col min="15679" max="15872" width="9" style="3"/>
    <col min="15873" max="15934" width="4.375" style="3" customWidth="1"/>
    <col min="15935" max="16128" width="9" style="3"/>
    <col min="16129" max="16190" width="4.375" style="3" customWidth="1"/>
    <col min="16191" max="16384" width="9" style="3"/>
  </cols>
  <sheetData>
    <row r="1" spans="1:64" ht="18.75" customHeight="1" x14ac:dyDescent="0.4">
      <c r="A1" s="367" t="s">
        <v>1030</v>
      </c>
    </row>
    <row r="2" spans="1:64" ht="18.75" customHeight="1" thickBot="1" x14ac:dyDescent="0.45">
      <c r="A2" s="18" t="str">
        <f>"（９）リハビリテーションの実施状況(令和"&amp;表紙・鑑!$S$3-1&amp;"年度）"</f>
        <v>（９）リハビリテーションの実施状況(令和5年度）</v>
      </c>
      <c r="N2" s="18" t="s">
        <v>1143</v>
      </c>
      <c r="AB2" s="18" t="str">
        <f>"（11）地域等との交流状況（令和"&amp;表紙・鑑!$S$3-1&amp;"年度）"</f>
        <v>（11）地域等との交流状況（令和5年度）</v>
      </c>
    </row>
    <row r="3" spans="1:64" ht="18.75" customHeight="1" x14ac:dyDescent="0.4">
      <c r="A3" s="982" t="s">
        <v>540</v>
      </c>
      <c r="B3" s="983"/>
      <c r="C3" s="983"/>
      <c r="D3" s="983"/>
      <c r="E3" s="984"/>
      <c r="F3" s="270"/>
      <c r="G3" s="270"/>
      <c r="H3" s="991" t="s">
        <v>66</v>
      </c>
      <c r="I3" s="270"/>
      <c r="J3" s="270"/>
      <c r="K3" s="991" t="s">
        <v>54</v>
      </c>
      <c r="L3" s="272"/>
      <c r="N3" s="1862" t="s">
        <v>541</v>
      </c>
      <c r="O3" s="1019"/>
      <c r="P3" s="1019"/>
      <c r="Q3" s="1019"/>
      <c r="R3" s="1019" t="s">
        <v>542</v>
      </c>
      <c r="S3" s="1019"/>
      <c r="T3" s="1019"/>
      <c r="U3" s="1019"/>
      <c r="V3" s="1019" t="s">
        <v>543</v>
      </c>
      <c r="W3" s="1019"/>
      <c r="X3" s="1019"/>
      <c r="Y3" s="1019"/>
      <c r="Z3" s="1021"/>
      <c r="AB3" s="1862" t="s">
        <v>544</v>
      </c>
      <c r="AC3" s="1019"/>
      <c r="AD3" s="1019"/>
      <c r="AE3" s="1019"/>
      <c r="AF3" s="1019" t="s">
        <v>545</v>
      </c>
      <c r="AG3" s="1019"/>
      <c r="AH3" s="1019"/>
      <c r="AI3" s="1019"/>
      <c r="AJ3" s="1019"/>
      <c r="AK3" s="1016"/>
      <c r="AL3" s="1019" t="s">
        <v>546</v>
      </c>
      <c r="AM3" s="1019"/>
      <c r="AN3" s="1019"/>
      <c r="AO3" s="1019"/>
      <c r="AP3" s="1019"/>
      <c r="AQ3" s="1019"/>
      <c r="AR3" s="1019"/>
      <c r="AS3" s="1021"/>
    </row>
    <row r="4" spans="1:64" ht="18.75" customHeight="1" x14ac:dyDescent="0.4">
      <c r="A4" s="1053"/>
      <c r="B4" s="1040"/>
      <c r="C4" s="1040"/>
      <c r="D4" s="1040"/>
      <c r="E4" s="1038"/>
      <c r="F4" s="25"/>
      <c r="G4" s="25"/>
      <c r="H4" s="1766"/>
      <c r="I4" s="15"/>
      <c r="J4" s="25"/>
      <c r="K4" s="1766"/>
      <c r="L4" s="290"/>
      <c r="N4" s="1863"/>
      <c r="O4" s="1022"/>
      <c r="P4" s="1022"/>
      <c r="Q4" s="1022"/>
      <c r="R4" s="1022"/>
      <c r="S4" s="1022"/>
      <c r="T4" s="1022"/>
      <c r="U4" s="1022"/>
      <c r="V4" s="1022"/>
      <c r="W4" s="1022"/>
      <c r="X4" s="1022"/>
      <c r="Y4" s="1022"/>
      <c r="Z4" s="1865"/>
      <c r="AB4" s="1863"/>
      <c r="AC4" s="1022"/>
      <c r="AD4" s="1022"/>
      <c r="AE4" s="1022"/>
      <c r="AF4" s="1022"/>
      <c r="AG4" s="1022"/>
      <c r="AH4" s="1022"/>
      <c r="AI4" s="1022"/>
      <c r="AJ4" s="1022"/>
      <c r="AK4" s="1864"/>
      <c r="AL4" s="1022" t="s">
        <v>547</v>
      </c>
      <c r="AM4" s="1022"/>
      <c r="AN4" s="1065" t="s">
        <v>548</v>
      </c>
      <c r="AO4" s="1022"/>
      <c r="AP4" s="1065" t="s">
        <v>549</v>
      </c>
      <c r="AQ4" s="1022"/>
      <c r="AR4" s="1022" t="s">
        <v>449</v>
      </c>
      <c r="AS4" s="1865"/>
    </row>
    <row r="5" spans="1:64" ht="18.75" customHeight="1" x14ac:dyDescent="0.4">
      <c r="A5" s="1052" t="s">
        <v>550</v>
      </c>
      <c r="B5" s="1039"/>
      <c r="C5" s="1039"/>
      <c r="D5" s="1039"/>
      <c r="E5" s="1027"/>
      <c r="F5" s="1858"/>
      <c r="G5" s="1858"/>
      <c r="H5" s="1858"/>
      <c r="I5" s="1858"/>
      <c r="J5" s="1858"/>
      <c r="K5" s="1858"/>
      <c r="L5" s="1859"/>
      <c r="N5" s="1860"/>
      <c r="O5" s="968"/>
      <c r="P5" s="968"/>
      <c r="Q5" s="968"/>
      <c r="R5" s="968"/>
      <c r="S5" s="968"/>
      <c r="T5" s="968"/>
      <c r="U5" s="968"/>
      <c r="V5" s="1753"/>
      <c r="W5" s="1031"/>
      <c r="X5" s="1039" t="s">
        <v>551</v>
      </c>
      <c r="Y5" s="1031"/>
      <c r="Z5" s="1868"/>
      <c r="AB5" s="1863"/>
      <c r="AC5" s="1022"/>
      <c r="AD5" s="1022"/>
      <c r="AE5" s="1022"/>
      <c r="AF5" s="1022"/>
      <c r="AG5" s="1022"/>
      <c r="AH5" s="1022"/>
      <c r="AI5" s="1022"/>
      <c r="AJ5" s="1022"/>
      <c r="AK5" s="1864"/>
      <c r="AL5" s="1022"/>
      <c r="AM5" s="1022"/>
      <c r="AN5" s="1022"/>
      <c r="AO5" s="1022"/>
      <c r="AP5" s="1022"/>
      <c r="AQ5" s="1022"/>
      <c r="AR5" s="1022"/>
      <c r="AS5" s="1865"/>
    </row>
    <row r="6" spans="1:64" ht="18.75" customHeight="1" thickBot="1" x14ac:dyDescent="0.45">
      <c r="A6" s="985"/>
      <c r="B6" s="986"/>
      <c r="C6" s="986"/>
      <c r="D6" s="986"/>
      <c r="E6" s="987"/>
      <c r="F6" s="977"/>
      <c r="G6" s="977"/>
      <c r="H6" s="977"/>
      <c r="I6" s="977"/>
      <c r="J6" s="977"/>
      <c r="K6" s="977"/>
      <c r="L6" s="978"/>
      <c r="N6" s="1860"/>
      <c r="O6" s="968"/>
      <c r="P6" s="968"/>
      <c r="Q6" s="968"/>
      <c r="R6" s="968"/>
      <c r="S6" s="968"/>
      <c r="T6" s="968"/>
      <c r="U6" s="968"/>
      <c r="V6" s="1861"/>
      <c r="W6" s="992"/>
      <c r="X6" s="986"/>
      <c r="Y6" s="992"/>
      <c r="Z6" s="1869"/>
      <c r="AB6" s="1863"/>
      <c r="AC6" s="1022"/>
      <c r="AD6" s="1022"/>
      <c r="AE6" s="1022"/>
      <c r="AF6" s="1022"/>
      <c r="AG6" s="1022"/>
      <c r="AH6" s="1022"/>
      <c r="AI6" s="1022"/>
      <c r="AJ6" s="1022"/>
      <c r="AK6" s="1864"/>
      <c r="AL6" s="1022"/>
      <c r="AM6" s="1022"/>
      <c r="AN6" s="1022"/>
      <c r="AO6" s="1022"/>
      <c r="AP6" s="1022"/>
      <c r="AQ6" s="1022"/>
      <c r="AR6" s="1022"/>
      <c r="AS6" s="1865"/>
    </row>
    <row r="7" spans="1:64" s="366" customFormat="1" ht="18.75" customHeight="1" x14ac:dyDescent="0.4">
      <c r="A7" s="1862" t="s">
        <v>552</v>
      </c>
      <c r="B7" s="1019"/>
      <c r="C7" s="1067" t="s">
        <v>553</v>
      </c>
      <c r="D7" s="1067"/>
      <c r="E7" s="1067"/>
      <c r="F7" s="1067"/>
      <c r="G7" s="1067"/>
      <c r="H7" s="1067"/>
      <c r="I7" s="1067"/>
      <c r="J7" s="1067" t="s">
        <v>569</v>
      </c>
      <c r="K7" s="1019"/>
      <c r="L7" s="1021"/>
      <c r="M7" s="122"/>
      <c r="N7" s="1860"/>
      <c r="O7" s="968"/>
      <c r="P7" s="968"/>
      <c r="Q7" s="968"/>
      <c r="R7" s="968"/>
      <c r="S7" s="968"/>
      <c r="T7" s="968"/>
      <c r="U7" s="968"/>
      <c r="V7" s="1772"/>
      <c r="W7" s="1766"/>
      <c r="X7" s="1040"/>
      <c r="Y7" s="1766"/>
      <c r="Z7" s="1790"/>
      <c r="AA7" s="122"/>
      <c r="AB7" s="1871"/>
      <c r="AC7" s="992"/>
      <c r="AD7" s="992"/>
      <c r="AE7" s="14" t="s">
        <v>26</v>
      </c>
      <c r="AF7" s="1872"/>
      <c r="AG7" s="1873"/>
      <c r="AH7" s="1873"/>
      <c r="AI7" s="1873"/>
      <c r="AJ7" s="1873"/>
      <c r="AK7" s="1873"/>
      <c r="AL7" s="997"/>
      <c r="AM7" s="999"/>
      <c r="AN7" s="997"/>
      <c r="AO7" s="999"/>
      <c r="AP7" s="997"/>
      <c r="AQ7" s="999"/>
      <c r="AR7" s="997"/>
      <c r="AS7" s="1866"/>
      <c r="AT7" s="122"/>
      <c r="AU7" s="122"/>
      <c r="AV7" s="368"/>
      <c r="AW7" s="368"/>
      <c r="AX7" s="368"/>
      <c r="AY7" s="368"/>
      <c r="AZ7" s="368"/>
      <c r="BA7" s="368"/>
      <c r="BB7" s="368"/>
      <c r="BC7" s="368"/>
      <c r="BD7" s="368"/>
      <c r="BE7" s="368"/>
      <c r="BF7" s="368"/>
      <c r="BG7" s="368"/>
      <c r="BH7" s="368"/>
      <c r="BI7" s="368"/>
      <c r="BJ7" s="368"/>
      <c r="BK7" s="368"/>
      <c r="BL7" s="368"/>
    </row>
    <row r="8" spans="1:64" ht="18.75" customHeight="1" x14ac:dyDescent="0.4">
      <c r="A8" s="1863"/>
      <c r="B8" s="1022"/>
      <c r="C8" s="1065"/>
      <c r="D8" s="1065"/>
      <c r="E8" s="1065"/>
      <c r="F8" s="1065"/>
      <c r="G8" s="1065"/>
      <c r="H8" s="1065"/>
      <c r="I8" s="1065"/>
      <c r="J8" s="1022"/>
      <c r="K8" s="1022"/>
      <c r="L8" s="1865"/>
      <c r="N8" s="1860"/>
      <c r="O8" s="968"/>
      <c r="P8" s="968"/>
      <c r="Q8" s="968"/>
      <c r="R8" s="968"/>
      <c r="S8" s="968"/>
      <c r="T8" s="968"/>
      <c r="U8" s="968"/>
      <c r="V8" s="1753"/>
      <c r="W8" s="1031"/>
      <c r="X8" s="1039" t="s">
        <v>551</v>
      </c>
      <c r="Y8" s="1031"/>
      <c r="Z8" s="1868"/>
      <c r="AB8" s="369"/>
      <c r="AC8" s="16" t="s">
        <v>309</v>
      </c>
      <c r="AD8" s="15"/>
      <c r="AE8" s="17" t="s">
        <v>28</v>
      </c>
      <c r="AF8" s="1874"/>
      <c r="AG8" s="1875"/>
      <c r="AH8" s="1875"/>
      <c r="AI8" s="1875"/>
      <c r="AJ8" s="1875"/>
      <c r="AK8" s="1875"/>
      <c r="AL8" s="1012"/>
      <c r="AM8" s="1014"/>
      <c r="AN8" s="1012"/>
      <c r="AO8" s="1014"/>
      <c r="AP8" s="1012"/>
      <c r="AQ8" s="1014"/>
      <c r="AR8" s="1012"/>
      <c r="AS8" s="1867"/>
    </row>
    <row r="9" spans="1:64" ht="18.75" customHeight="1" x14ac:dyDescent="0.4">
      <c r="A9" s="1863"/>
      <c r="B9" s="1022"/>
      <c r="C9" s="1065"/>
      <c r="D9" s="1065"/>
      <c r="E9" s="1065"/>
      <c r="F9" s="1065"/>
      <c r="G9" s="1065"/>
      <c r="H9" s="1065"/>
      <c r="I9" s="1065"/>
      <c r="J9" s="1022"/>
      <c r="K9" s="1022"/>
      <c r="L9" s="1865"/>
      <c r="N9" s="1860"/>
      <c r="O9" s="968"/>
      <c r="P9" s="968"/>
      <c r="Q9" s="968"/>
      <c r="R9" s="968"/>
      <c r="S9" s="968"/>
      <c r="T9" s="968"/>
      <c r="U9" s="968"/>
      <c r="V9" s="1861"/>
      <c r="W9" s="992"/>
      <c r="X9" s="986"/>
      <c r="Y9" s="992"/>
      <c r="Z9" s="1869"/>
      <c r="AB9" s="1870"/>
      <c r="AC9" s="1031"/>
      <c r="AD9" s="1031"/>
      <c r="AE9" s="20" t="s">
        <v>26</v>
      </c>
      <c r="AF9" s="1872"/>
      <c r="AG9" s="1873"/>
      <c r="AH9" s="1873"/>
      <c r="AI9" s="1873"/>
      <c r="AJ9" s="1873"/>
      <c r="AK9" s="1873"/>
      <c r="AL9" s="997"/>
      <c r="AM9" s="999"/>
      <c r="AN9" s="997"/>
      <c r="AO9" s="999"/>
      <c r="AP9" s="997"/>
      <c r="AQ9" s="999"/>
      <c r="AR9" s="997"/>
      <c r="AS9" s="1866"/>
    </row>
    <row r="10" spans="1:64" ht="18.75" customHeight="1" x14ac:dyDescent="0.4">
      <c r="A10" s="1876" t="s">
        <v>554</v>
      </c>
      <c r="B10" s="1877"/>
      <c r="C10" s="1878"/>
      <c r="D10" s="1878"/>
      <c r="E10" s="1878"/>
      <c r="F10" s="1878"/>
      <c r="G10" s="1878"/>
      <c r="H10" s="1878"/>
      <c r="I10" s="1878"/>
      <c r="J10" s="370"/>
      <c r="K10" s="371"/>
      <c r="L10" s="372"/>
      <c r="N10" s="1860"/>
      <c r="O10" s="968"/>
      <c r="P10" s="968"/>
      <c r="Q10" s="968"/>
      <c r="R10" s="968"/>
      <c r="S10" s="968"/>
      <c r="T10" s="968"/>
      <c r="U10" s="968"/>
      <c r="V10" s="1772"/>
      <c r="W10" s="1766"/>
      <c r="X10" s="1040"/>
      <c r="Y10" s="1766"/>
      <c r="Z10" s="1790"/>
      <c r="AB10" s="369"/>
      <c r="AC10" s="16" t="s">
        <v>309</v>
      </c>
      <c r="AD10" s="15"/>
      <c r="AE10" s="17" t="s">
        <v>28</v>
      </c>
      <c r="AF10" s="1874"/>
      <c r="AG10" s="1875"/>
      <c r="AH10" s="1875"/>
      <c r="AI10" s="1875"/>
      <c r="AJ10" s="1875"/>
      <c r="AK10" s="1875"/>
      <c r="AL10" s="1012"/>
      <c r="AM10" s="1014"/>
      <c r="AN10" s="1012"/>
      <c r="AO10" s="1014"/>
      <c r="AP10" s="1012"/>
      <c r="AQ10" s="1014"/>
      <c r="AR10" s="1012"/>
      <c r="AS10" s="1867"/>
    </row>
    <row r="11" spans="1:64" ht="18.75" customHeight="1" x14ac:dyDescent="0.4">
      <c r="A11" s="1876"/>
      <c r="B11" s="1877"/>
      <c r="C11" s="1878"/>
      <c r="D11" s="1878"/>
      <c r="E11" s="1878"/>
      <c r="F11" s="1878"/>
      <c r="G11" s="1878"/>
      <c r="H11" s="1878"/>
      <c r="I11" s="1878"/>
      <c r="J11" s="1861"/>
      <c r="K11" s="992"/>
      <c r="L11" s="1879" t="s">
        <v>500</v>
      </c>
      <c r="M11" s="292"/>
      <c r="N11" s="1860"/>
      <c r="O11" s="968"/>
      <c r="P11" s="968"/>
      <c r="Q11" s="968"/>
      <c r="R11" s="968"/>
      <c r="S11" s="968"/>
      <c r="T11" s="968"/>
      <c r="U11" s="968"/>
      <c r="V11" s="1753"/>
      <c r="W11" s="1031"/>
      <c r="X11" s="1039" t="s">
        <v>551</v>
      </c>
      <c r="Y11" s="1031"/>
      <c r="Z11" s="1868"/>
      <c r="AB11" s="1870"/>
      <c r="AC11" s="1031"/>
      <c r="AD11" s="1031"/>
      <c r="AE11" s="20" t="s">
        <v>26</v>
      </c>
      <c r="AF11" s="1872"/>
      <c r="AG11" s="1873"/>
      <c r="AH11" s="1873"/>
      <c r="AI11" s="1873"/>
      <c r="AJ11" s="1873"/>
      <c r="AK11" s="1873"/>
      <c r="AL11" s="997"/>
      <c r="AM11" s="999"/>
      <c r="AN11" s="997"/>
      <c r="AO11" s="999"/>
      <c r="AP11" s="997"/>
      <c r="AQ11" s="999"/>
      <c r="AR11" s="997"/>
      <c r="AS11" s="1866"/>
    </row>
    <row r="12" spans="1:64" ht="18.75" customHeight="1" x14ac:dyDescent="0.4">
      <c r="A12" s="1876"/>
      <c r="B12" s="1877"/>
      <c r="C12" s="1878"/>
      <c r="D12" s="1878"/>
      <c r="E12" s="1878"/>
      <c r="F12" s="1878"/>
      <c r="G12" s="1878"/>
      <c r="H12" s="1878"/>
      <c r="I12" s="1878"/>
      <c r="J12" s="1861"/>
      <c r="K12" s="992"/>
      <c r="L12" s="1879"/>
      <c r="M12" s="292"/>
      <c r="N12" s="1860"/>
      <c r="O12" s="968"/>
      <c r="P12" s="968"/>
      <c r="Q12" s="968"/>
      <c r="R12" s="968"/>
      <c r="S12" s="968"/>
      <c r="T12" s="968"/>
      <c r="U12" s="968"/>
      <c r="V12" s="1861"/>
      <c r="W12" s="992"/>
      <c r="X12" s="986"/>
      <c r="Y12" s="992"/>
      <c r="Z12" s="1869"/>
      <c r="AB12" s="369"/>
      <c r="AC12" s="16" t="s">
        <v>309</v>
      </c>
      <c r="AD12" s="15"/>
      <c r="AE12" s="17" t="s">
        <v>28</v>
      </c>
      <c r="AF12" s="1874"/>
      <c r="AG12" s="1875"/>
      <c r="AH12" s="1875"/>
      <c r="AI12" s="1875"/>
      <c r="AJ12" s="1875"/>
      <c r="AK12" s="1875"/>
      <c r="AL12" s="1012"/>
      <c r="AM12" s="1014"/>
      <c r="AN12" s="1012"/>
      <c r="AO12" s="1014"/>
      <c r="AP12" s="1012"/>
      <c r="AQ12" s="1014"/>
      <c r="AR12" s="1012"/>
      <c r="AS12" s="1867"/>
    </row>
    <row r="13" spans="1:64" ht="18.75" customHeight="1" x14ac:dyDescent="0.4">
      <c r="A13" s="1876"/>
      <c r="B13" s="1877"/>
      <c r="C13" s="1878"/>
      <c r="D13" s="1878"/>
      <c r="E13" s="1878"/>
      <c r="F13" s="1878"/>
      <c r="G13" s="1878"/>
      <c r="H13" s="1878"/>
      <c r="I13" s="1878"/>
      <c r="J13" s="373"/>
      <c r="K13" s="374"/>
      <c r="L13" s="375"/>
      <c r="M13" s="292"/>
      <c r="N13" s="1860"/>
      <c r="O13" s="968"/>
      <c r="P13" s="968"/>
      <c r="Q13" s="968"/>
      <c r="R13" s="968"/>
      <c r="S13" s="968"/>
      <c r="T13" s="968"/>
      <c r="U13" s="968"/>
      <c r="V13" s="1772"/>
      <c r="W13" s="1766"/>
      <c r="X13" s="1040"/>
      <c r="Y13" s="1766"/>
      <c r="Z13" s="1790"/>
      <c r="AB13" s="1870"/>
      <c r="AC13" s="1031"/>
      <c r="AD13" s="1031"/>
      <c r="AE13" s="20" t="s">
        <v>26</v>
      </c>
      <c r="AF13" s="1872"/>
      <c r="AG13" s="1873"/>
      <c r="AH13" s="1873"/>
      <c r="AI13" s="1873"/>
      <c r="AJ13" s="1873"/>
      <c r="AK13" s="1873"/>
      <c r="AL13" s="997"/>
      <c r="AM13" s="999"/>
      <c r="AN13" s="997"/>
      <c r="AO13" s="999"/>
      <c r="AP13" s="997"/>
      <c r="AQ13" s="999"/>
      <c r="AR13" s="997"/>
      <c r="AS13" s="1866"/>
    </row>
    <row r="14" spans="1:64" ht="18.75" customHeight="1" x14ac:dyDescent="0.4">
      <c r="A14" s="1876" t="s">
        <v>555</v>
      </c>
      <c r="B14" s="1877"/>
      <c r="C14" s="1878"/>
      <c r="D14" s="1878"/>
      <c r="E14" s="1878"/>
      <c r="F14" s="1878"/>
      <c r="G14" s="1878"/>
      <c r="H14" s="1878"/>
      <c r="I14" s="1878"/>
      <c r="J14" s="370"/>
      <c r="K14" s="371"/>
      <c r="L14" s="372"/>
      <c r="M14" s="292"/>
      <c r="N14" s="1860"/>
      <c r="O14" s="968"/>
      <c r="P14" s="968"/>
      <c r="Q14" s="968"/>
      <c r="R14" s="968"/>
      <c r="S14" s="968"/>
      <c r="T14" s="968"/>
      <c r="U14" s="968"/>
      <c r="V14" s="1753"/>
      <c r="W14" s="1031"/>
      <c r="X14" s="1039" t="s">
        <v>551</v>
      </c>
      <c r="Y14" s="1031"/>
      <c r="Z14" s="1868"/>
      <c r="AB14" s="369"/>
      <c r="AC14" s="16" t="s">
        <v>309</v>
      </c>
      <c r="AD14" s="15"/>
      <c r="AE14" s="17" t="s">
        <v>28</v>
      </c>
      <c r="AF14" s="1874"/>
      <c r="AG14" s="1875"/>
      <c r="AH14" s="1875"/>
      <c r="AI14" s="1875"/>
      <c r="AJ14" s="1875"/>
      <c r="AK14" s="1875"/>
      <c r="AL14" s="1012"/>
      <c r="AM14" s="1014"/>
      <c r="AN14" s="1012"/>
      <c r="AO14" s="1014"/>
      <c r="AP14" s="1012"/>
      <c r="AQ14" s="1014"/>
      <c r="AR14" s="1012"/>
      <c r="AS14" s="1867"/>
    </row>
    <row r="15" spans="1:64" ht="18.75" customHeight="1" x14ac:dyDescent="0.4">
      <c r="A15" s="1876"/>
      <c r="B15" s="1877"/>
      <c r="C15" s="1878"/>
      <c r="D15" s="1878"/>
      <c r="E15" s="1878"/>
      <c r="F15" s="1878"/>
      <c r="G15" s="1878"/>
      <c r="H15" s="1878"/>
      <c r="I15" s="1878"/>
      <c r="J15" s="1861"/>
      <c r="K15" s="992"/>
      <c r="L15" s="1879" t="s">
        <v>500</v>
      </c>
      <c r="M15" s="292"/>
      <c r="N15" s="1860"/>
      <c r="O15" s="968"/>
      <c r="P15" s="968"/>
      <c r="Q15" s="968"/>
      <c r="R15" s="968"/>
      <c r="S15" s="968"/>
      <c r="T15" s="968"/>
      <c r="U15" s="968"/>
      <c r="V15" s="1861"/>
      <c r="W15" s="992"/>
      <c r="X15" s="986"/>
      <c r="Y15" s="992"/>
      <c r="Z15" s="1869"/>
      <c r="AB15" s="1870"/>
      <c r="AC15" s="1031"/>
      <c r="AD15" s="1031"/>
      <c r="AE15" s="20" t="s">
        <v>26</v>
      </c>
      <c r="AF15" s="1872"/>
      <c r="AG15" s="1873"/>
      <c r="AH15" s="1873"/>
      <c r="AI15" s="1873"/>
      <c r="AJ15" s="1873"/>
      <c r="AK15" s="1873"/>
      <c r="AL15" s="997"/>
      <c r="AM15" s="999"/>
      <c r="AN15" s="997"/>
      <c r="AO15" s="999"/>
      <c r="AP15" s="997"/>
      <c r="AQ15" s="999"/>
      <c r="AR15" s="997"/>
      <c r="AS15" s="1866"/>
    </row>
    <row r="16" spans="1:64" ht="18.75" customHeight="1" x14ac:dyDescent="0.4">
      <c r="A16" s="1876"/>
      <c r="B16" s="1877"/>
      <c r="C16" s="1878"/>
      <c r="D16" s="1878"/>
      <c r="E16" s="1878"/>
      <c r="F16" s="1878"/>
      <c r="G16" s="1878"/>
      <c r="H16" s="1878"/>
      <c r="I16" s="1878"/>
      <c r="J16" s="1861"/>
      <c r="K16" s="992"/>
      <c r="L16" s="1879"/>
      <c r="M16" s="292"/>
      <c r="N16" s="1860"/>
      <c r="O16" s="968"/>
      <c r="P16" s="968"/>
      <c r="Q16" s="968"/>
      <c r="R16" s="968"/>
      <c r="S16" s="968"/>
      <c r="T16" s="968"/>
      <c r="U16" s="968"/>
      <c r="V16" s="1772"/>
      <c r="W16" s="1766"/>
      <c r="X16" s="1040"/>
      <c r="Y16" s="1766"/>
      <c r="Z16" s="1790"/>
      <c r="AB16" s="369"/>
      <c r="AC16" s="16" t="s">
        <v>309</v>
      </c>
      <c r="AD16" s="15"/>
      <c r="AE16" s="17" t="s">
        <v>28</v>
      </c>
      <c r="AF16" s="1874"/>
      <c r="AG16" s="1875"/>
      <c r="AH16" s="1875"/>
      <c r="AI16" s="1875"/>
      <c r="AJ16" s="1875"/>
      <c r="AK16" s="1875"/>
      <c r="AL16" s="1012"/>
      <c r="AM16" s="1014"/>
      <c r="AN16" s="1012"/>
      <c r="AO16" s="1014"/>
      <c r="AP16" s="1012"/>
      <c r="AQ16" s="1014"/>
      <c r="AR16" s="1012"/>
      <c r="AS16" s="1867"/>
    </row>
    <row r="17" spans="1:45" ht="18.75" customHeight="1" x14ac:dyDescent="0.4">
      <c r="A17" s="1876"/>
      <c r="B17" s="1877"/>
      <c r="C17" s="1878"/>
      <c r="D17" s="1878"/>
      <c r="E17" s="1878"/>
      <c r="F17" s="1878"/>
      <c r="G17" s="1878"/>
      <c r="H17" s="1878"/>
      <c r="I17" s="1878"/>
      <c r="J17" s="373"/>
      <c r="K17" s="374"/>
      <c r="L17" s="375"/>
      <c r="M17" s="292"/>
      <c r="N17" s="1860"/>
      <c r="O17" s="968"/>
      <c r="P17" s="968"/>
      <c r="Q17" s="968"/>
      <c r="R17" s="968"/>
      <c r="S17" s="968"/>
      <c r="T17" s="968"/>
      <c r="U17" s="968"/>
      <c r="V17" s="1753"/>
      <c r="W17" s="1031"/>
      <c r="X17" s="1039" t="s">
        <v>551</v>
      </c>
      <c r="Y17" s="1031"/>
      <c r="Z17" s="1868"/>
      <c r="AB17" s="1870"/>
      <c r="AC17" s="1031"/>
      <c r="AD17" s="1031"/>
      <c r="AE17" s="20" t="s">
        <v>26</v>
      </c>
      <c r="AF17" s="1872"/>
      <c r="AG17" s="1873"/>
      <c r="AH17" s="1873"/>
      <c r="AI17" s="1873"/>
      <c r="AJ17" s="1873"/>
      <c r="AK17" s="1873"/>
      <c r="AL17" s="997"/>
      <c r="AM17" s="999"/>
      <c r="AN17" s="997"/>
      <c r="AO17" s="999"/>
      <c r="AP17" s="997"/>
      <c r="AQ17" s="999"/>
      <c r="AR17" s="997"/>
      <c r="AS17" s="1866"/>
    </row>
    <row r="18" spans="1:45" ht="18.75" customHeight="1" x14ac:dyDescent="0.4">
      <c r="A18" s="1876" t="s">
        <v>556</v>
      </c>
      <c r="B18" s="1877"/>
      <c r="C18" s="1878"/>
      <c r="D18" s="1878"/>
      <c r="E18" s="1878"/>
      <c r="F18" s="1878"/>
      <c r="G18" s="1878"/>
      <c r="H18" s="1878"/>
      <c r="I18" s="1878"/>
      <c r="J18" s="370"/>
      <c r="K18" s="371"/>
      <c r="L18" s="372"/>
      <c r="M18" s="292"/>
      <c r="N18" s="1860"/>
      <c r="O18" s="968"/>
      <c r="P18" s="968"/>
      <c r="Q18" s="968"/>
      <c r="R18" s="968"/>
      <c r="S18" s="968"/>
      <c r="T18" s="968"/>
      <c r="U18" s="968"/>
      <c r="V18" s="1861"/>
      <c r="W18" s="992"/>
      <c r="X18" s="986"/>
      <c r="Y18" s="992"/>
      <c r="Z18" s="1869"/>
      <c r="AB18" s="369"/>
      <c r="AC18" s="16" t="s">
        <v>309</v>
      </c>
      <c r="AD18" s="15"/>
      <c r="AE18" s="17" t="s">
        <v>28</v>
      </c>
      <c r="AF18" s="1874"/>
      <c r="AG18" s="1875"/>
      <c r="AH18" s="1875"/>
      <c r="AI18" s="1875"/>
      <c r="AJ18" s="1875"/>
      <c r="AK18" s="1875"/>
      <c r="AL18" s="1012"/>
      <c r="AM18" s="1014"/>
      <c r="AN18" s="1012"/>
      <c r="AO18" s="1014"/>
      <c r="AP18" s="1012"/>
      <c r="AQ18" s="1014"/>
      <c r="AR18" s="1012"/>
      <c r="AS18" s="1867"/>
    </row>
    <row r="19" spans="1:45" ht="18.75" customHeight="1" x14ac:dyDescent="0.4">
      <c r="A19" s="1876"/>
      <c r="B19" s="1877"/>
      <c r="C19" s="1878"/>
      <c r="D19" s="1878"/>
      <c r="E19" s="1878"/>
      <c r="F19" s="1878"/>
      <c r="G19" s="1878"/>
      <c r="H19" s="1878"/>
      <c r="I19" s="1878"/>
      <c r="J19" s="1861"/>
      <c r="K19" s="992"/>
      <c r="L19" s="1879" t="s">
        <v>500</v>
      </c>
      <c r="M19" s="292"/>
      <c r="N19" s="1860"/>
      <c r="O19" s="968"/>
      <c r="P19" s="968"/>
      <c r="Q19" s="968"/>
      <c r="R19" s="968"/>
      <c r="S19" s="968"/>
      <c r="T19" s="968"/>
      <c r="U19" s="968"/>
      <c r="V19" s="1772"/>
      <c r="W19" s="1766"/>
      <c r="X19" s="1040"/>
      <c r="Y19" s="1766"/>
      <c r="Z19" s="1790"/>
      <c r="AB19" s="1870"/>
      <c r="AC19" s="1031"/>
      <c r="AD19" s="1031"/>
      <c r="AE19" s="20" t="s">
        <v>26</v>
      </c>
      <c r="AF19" s="1872"/>
      <c r="AG19" s="1873"/>
      <c r="AH19" s="1873"/>
      <c r="AI19" s="1873"/>
      <c r="AJ19" s="1873"/>
      <c r="AK19" s="1873"/>
      <c r="AL19" s="997"/>
      <c r="AM19" s="999"/>
      <c r="AN19" s="997"/>
      <c r="AO19" s="999"/>
      <c r="AP19" s="997"/>
      <c r="AQ19" s="999"/>
      <c r="AR19" s="997"/>
      <c r="AS19" s="1866"/>
    </row>
    <row r="20" spans="1:45" ht="18.75" customHeight="1" x14ac:dyDescent="0.4">
      <c r="A20" s="1876"/>
      <c r="B20" s="1877"/>
      <c r="C20" s="1878"/>
      <c r="D20" s="1878"/>
      <c r="E20" s="1878"/>
      <c r="F20" s="1878"/>
      <c r="G20" s="1878"/>
      <c r="H20" s="1878"/>
      <c r="I20" s="1878"/>
      <c r="J20" s="1861"/>
      <c r="K20" s="992"/>
      <c r="L20" s="1879"/>
      <c r="M20" s="292"/>
      <c r="N20" s="1860"/>
      <c r="O20" s="968"/>
      <c r="P20" s="968"/>
      <c r="Q20" s="968"/>
      <c r="R20" s="968"/>
      <c r="S20" s="968"/>
      <c r="T20" s="968"/>
      <c r="U20" s="968"/>
      <c r="V20" s="1753"/>
      <c r="W20" s="1031"/>
      <c r="X20" s="1039" t="s">
        <v>551</v>
      </c>
      <c r="Y20" s="1031"/>
      <c r="Z20" s="1868"/>
      <c r="AB20" s="376"/>
      <c r="AC20" s="19" t="s">
        <v>309</v>
      </c>
      <c r="AD20" s="27"/>
      <c r="AE20" s="14" t="s">
        <v>28</v>
      </c>
      <c r="AF20" s="1874"/>
      <c r="AG20" s="1875"/>
      <c r="AH20" s="1875"/>
      <c r="AI20" s="1875"/>
      <c r="AJ20" s="1875"/>
      <c r="AK20" s="1875"/>
      <c r="AL20" s="1880"/>
      <c r="AM20" s="1889"/>
      <c r="AN20" s="1880"/>
      <c r="AO20" s="1889"/>
      <c r="AP20" s="1880"/>
      <c r="AQ20" s="1889"/>
      <c r="AR20" s="1880"/>
      <c r="AS20" s="1881"/>
    </row>
    <row r="21" spans="1:45" ht="18.75" customHeight="1" x14ac:dyDescent="0.4">
      <c r="A21" s="1876"/>
      <c r="B21" s="1877"/>
      <c r="C21" s="1878"/>
      <c r="D21" s="1878"/>
      <c r="E21" s="1878"/>
      <c r="F21" s="1878"/>
      <c r="G21" s="1878"/>
      <c r="H21" s="1878"/>
      <c r="I21" s="1878"/>
      <c r="J21" s="373"/>
      <c r="K21" s="374"/>
      <c r="L21" s="375"/>
      <c r="M21" s="292"/>
      <c r="N21" s="1860"/>
      <c r="O21" s="968"/>
      <c r="P21" s="968"/>
      <c r="Q21" s="968"/>
      <c r="R21" s="968"/>
      <c r="S21" s="968"/>
      <c r="T21" s="968"/>
      <c r="U21" s="968"/>
      <c r="V21" s="1861"/>
      <c r="W21" s="992"/>
      <c r="X21" s="986"/>
      <c r="Y21" s="992"/>
      <c r="Z21" s="1869"/>
      <c r="AB21" s="1870"/>
      <c r="AC21" s="1031"/>
      <c r="AD21" s="1031"/>
      <c r="AE21" s="20" t="s">
        <v>26</v>
      </c>
      <c r="AF21" s="1872"/>
      <c r="AG21" s="1873"/>
      <c r="AH21" s="1873"/>
      <c r="AI21" s="1873"/>
      <c r="AJ21" s="1873"/>
      <c r="AK21" s="1873"/>
      <c r="AL21" s="997"/>
      <c r="AM21" s="999"/>
      <c r="AN21" s="997"/>
      <c r="AO21" s="999"/>
      <c r="AP21" s="997"/>
      <c r="AQ21" s="999"/>
      <c r="AR21" s="997"/>
      <c r="AS21" s="1866"/>
    </row>
    <row r="22" spans="1:45" ht="18.75" customHeight="1" thickBot="1" x14ac:dyDescent="0.45">
      <c r="A22" s="1876" t="s">
        <v>449</v>
      </c>
      <c r="B22" s="1877"/>
      <c r="C22" s="1878"/>
      <c r="D22" s="1878"/>
      <c r="E22" s="1878"/>
      <c r="F22" s="1878"/>
      <c r="G22" s="1878"/>
      <c r="H22" s="1878"/>
      <c r="I22" s="1878"/>
      <c r="J22" s="370"/>
      <c r="K22" s="371"/>
      <c r="L22" s="372"/>
      <c r="M22" s="292"/>
      <c r="N22" s="1890"/>
      <c r="O22" s="969"/>
      <c r="P22" s="969"/>
      <c r="Q22" s="969"/>
      <c r="R22" s="969"/>
      <c r="S22" s="969"/>
      <c r="T22" s="969"/>
      <c r="U22" s="969"/>
      <c r="V22" s="1891"/>
      <c r="W22" s="993"/>
      <c r="X22" s="989"/>
      <c r="Y22" s="993"/>
      <c r="Z22" s="1892"/>
      <c r="AB22" s="377"/>
      <c r="AC22" s="21" t="s">
        <v>309</v>
      </c>
      <c r="AD22" s="29"/>
      <c r="AE22" s="22" t="s">
        <v>28</v>
      </c>
      <c r="AF22" s="1893"/>
      <c r="AG22" s="1894"/>
      <c r="AH22" s="1894"/>
      <c r="AI22" s="1894"/>
      <c r="AJ22" s="1894"/>
      <c r="AK22" s="1894"/>
      <c r="AL22" s="1000"/>
      <c r="AM22" s="1002"/>
      <c r="AN22" s="1000"/>
      <c r="AO22" s="1002"/>
      <c r="AP22" s="1000"/>
      <c r="AQ22" s="1002"/>
      <c r="AR22" s="1000"/>
      <c r="AS22" s="1882"/>
    </row>
    <row r="23" spans="1:45" ht="18.75" customHeight="1" x14ac:dyDescent="0.4">
      <c r="A23" s="1876"/>
      <c r="B23" s="1877"/>
      <c r="C23" s="1878"/>
      <c r="D23" s="1878"/>
      <c r="E23" s="1878"/>
      <c r="F23" s="1878"/>
      <c r="G23" s="1878"/>
      <c r="H23" s="1878"/>
      <c r="I23" s="1878"/>
      <c r="J23" s="1861"/>
      <c r="K23" s="992"/>
      <c r="L23" s="1879" t="s">
        <v>500</v>
      </c>
      <c r="M23" s="292"/>
      <c r="N23" s="292"/>
      <c r="O23" s="292"/>
      <c r="P23" s="292"/>
      <c r="Q23" s="292"/>
      <c r="R23" s="268"/>
      <c r="S23" s="268"/>
      <c r="T23" s="268"/>
      <c r="U23" s="268"/>
      <c r="V23" s="268"/>
      <c r="W23" s="268"/>
      <c r="X23" s="268"/>
      <c r="Y23" s="268"/>
    </row>
    <row r="24" spans="1:45" ht="18.75" customHeight="1" thickBot="1" x14ac:dyDescent="0.45">
      <c r="A24" s="1876"/>
      <c r="B24" s="1877"/>
      <c r="C24" s="1878"/>
      <c r="D24" s="1878"/>
      <c r="E24" s="1878"/>
      <c r="F24" s="1878"/>
      <c r="G24" s="1878"/>
      <c r="H24" s="1878"/>
      <c r="I24" s="1878"/>
      <c r="J24" s="1861"/>
      <c r="K24" s="992"/>
      <c r="L24" s="1879"/>
      <c r="M24" s="292"/>
      <c r="N24" s="18" t="str">
        <f>"（12）定例的な行事の実施状況（令和"&amp;表紙・鑑!$S$3-1&amp;"年度）"</f>
        <v>（12）定例的な行事の実施状況（令和5年度）</v>
      </c>
      <c r="O24" s="292"/>
      <c r="P24" s="292"/>
      <c r="Q24" s="292"/>
      <c r="R24" s="292"/>
      <c r="S24" s="292"/>
      <c r="T24" s="292"/>
      <c r="U24" s="292"/>
      <c r="V24" s="292"/>
      <c r="W24" s="292"/>
      <c r="X24" s="292"/>
      <c r="Y24" s="292"/>
    </row>
    <row r="25" spans="1:45" ht="18.75" customHeight="1" thickBot="1" x14ac:dyDescent="0.45">
      <c r="A25" s="1883"/>
      <c r="B25" s="1884"/>
      <c r="C25" s="1885"/>
      <c r="D25" s="1885"/>
      <c r="E25" s="1885"/>
      <c r="F25" s="1885"/>
      <c r="G25" s="1885"/>
      <c r="H25" s="1885"/>
      <c r="I25" s="1885"/>
      <c r="J25" s="378"/>
      <c r="K25" s="126"/>
      <c r="L25" s="379"/>
      <c r="N25" s="1862" t="s">
        <v>557</v>
      </c>
      <c r="O25" s="1019"/>
      <c r="P25" s="1019"/>
      <c r="Q25" s="1019"/>
      <c r="R25" s="1019"/>
      <c r="S25" s="1019"/>
      <c r="T25" s="1019"/>
      <c r="U25" s="1019"/>
      <c r="V25" s="1018" t="s">
        <v>558</v>
      </c>
      <c r="W25" s="1019"/>
      <c r="X25" s="1019"/>
      <c r="Y25" s="1019"/>
      <c r="Z25" s="1019"/>
      <c r="AA25" s="1019"/>
      <c r="AB25" s="1019"/>
      <c r="AC25" s="1016"/>
      <c r="AD25" s="1019" t="s">
        <v>488</v>
      </c>
      <c r="AE25" s="1019"/>
      <c r="AF25" s="1019"/>
      <c r="AG25" s="1019"/>
      <c r="AH25" s="1019"/>
      <c r="AI25" s="1019"/>
      <c r="AJ25" s="1019"/>
      <c r="AK25" s="1019"/>
      <c r="AL25" s="1019"/>
      <c r="AM25" s="1019"/>
      <c r="AN25" s="1019"/>
      <c r="AO25" s="1019"/>
      <c r="AP25" s="1019"/>
      <c r="AQ25" s="1019"/>
      <c r="AR25" s="1019"/>
      <c r="AS25" s="1021"/>
    </row>
    <row r="26" spans="1:45" ht="18.75" customHeight="1" x14ac:dyDescent="0.4">
      <c r="A26" s="30" t="s">
        <v>97</v>
      </c>
      <c r="B26" s="380" t="s">
        <v>568</v>
      </c>
      <c r="C26" s="381"/>
      <c r="D26" s="380"/>
      <c r="E26" s="381"/>
      <c r="F26" s="380"/>
      <c r="G26" s="380"/>
      <c r="H26" s="382"/>
      <c r="I26" s="380"/>
      <c r="J26" s="380"/>
      <c r="K26" s="380"/>
      <c r="L26" s="380"/>
      <c r="N26" s="1863"/>
      <c r="O26" s="1022"/>
      <c r="P26" s="1022"/>
      <c r="Q26" s="1022"/>
      <c r="R26" s="1022"/>
      <c r="S26" s="1022"/>
      <c r="T26" s="1022"/>
      <c r="U26" s="1022"/>
      <c r="V26" s="1895"/>
      <c r="W26" s="1022"/>
      <c r="X26" s="1022"/>
      <c r="Y26" s="1022"/>
      <c r="Z26" s="1022"/>
      <c r="AA26" s="1022"/>
      <c r="AB26" s="1022"/>
      <c r="AC26" s="1864"/>
      <c r="AD26" s="1022"/>
      <c r="AE26" s="1022"/>
      <c r="AF26" s="1022"/>
      <c r="AG26" s="1022"/>
      <c r="AH26" s="1022"/>
      <c r="AI26" s="1022"/>
      <c r="AJ26" s="1022"/>
      <c r="AK26" s="1022"/>
      <c r="AL26" s="1022"/>
      <c r="AM26" s="1022"/>
      <c r="AN26" s="1022"/>
      <c r="AO26" s="1022"/>
      <c r="AP26" s="1022"/>
      <c r="AQ26" s="1022"/>
      <c r="AR26" s="1022"/>
      <c r="AS26" s="1865"/>
    </row>
    <row r="27" spans="1:45" ht="18.75" customHeight="1" x14ac:dyDescent="0.4">
      <c r="A27" s="18"/>
      <c r="B27" s="380" t="s">
        <v>559</v>
      </c>
      <c r="C27" s="380"/>
      <c r="D27" s="380"/>
      <c r="E27" s="380"/>
      <c r="F27" s="380"/>
      <c r="G27" s="380"/>
      <c r="H27" s="382"/>
      <c r="I27" s="382"/>
      <c r="J27" s="380"/>
      <c r="K27" s="380"/>
      <c r="L27" s="380"/>
      <c r="N27" s="1886"/>
      <c r="O27" s="1762"/>
      <c r="P27" s="1762"/>
      <c r="Q27" s="1762"/>
      <c r="R27" s="1762"/>
      <c r="S27" s="1762"/>
      <c r="T27" s="1762"/>
      <c r="U27" s="1763"/>
      <c r="V27" s="1762"/>
      <c r="W27" s="1762"/>
      <c r="X27" s="1762"/>
      <c r="Y27" s="1762"/>
      <c r="Z27" s="1762"/>
      <c r="AA27" s="1762"/>
      <c r="AB27" s="1762"/>
      <c r="AC27" s="1762"/>
      <c r="AD27" s="1887"/>
      <c r="AE27" s="1762"/>
      <c r="AF27" s="1762"/>
      <c r="AG27" s="1762"/>
      <c r="AH27" s="1762"/>
      <c r="AI27" s="1762"/>
      <c r="AJ27" s="1762"/>
      <c r="AK27" s="1762"/>
      <c r="AL27" s="1762"/>
      <c r="AM27" s="1762"/>
      <c r="AN27" s="1762"/>
      <c r="AO27" s="1762"/>
      <c r="AP27" s="1762"/>
      <c r="AQ27" s="1762"/>
      <c r="AR27" s="1762"/>
      <c r="AS27" s="1888"/>
    </row>
    <row r="28" spans="1:45" ht="18.75" customHeight="1" x14ac:dyDescent="0.4">
      <c r="A28" s="30" t="s">
        <v>560</v>
      </c>
      <c r="B28" s="383" t="s">
        <v>561</v>
      </c>
      <c r="C28" s="383"/>
      <c r="D28" s="380"/>
      <c r="E28" s="380"/>
      <c r="F28" s="380"/>
      <c r="G28" s="380"/>
      <c r="H28" s="382"/>
      <c r="I28" s="382"/>
      <c r="J28" s="380"/>
      <c r="K28" s="380"/>
      <c r="L28" s="380"/>
      <c r="M28" s="292"/>
      <c r="N28" s="1886"/>
      <c r="O28" s="1762"/>
      <c r="P28" s="1762"/>
      <c r="Q28" s="1762"/>
      <c r="R28" s="1762"/>
      <c r="S28" s="1762"/>
      <c r="T28" s="1762"/>
      <c r="U28" s="1763"/>
      <c r="V28" s="1762"/>
      <c r="W28" s="1762"/>
      <c r="X28" s="1762"/>
      <c r="Y28" s="1762"/>
      <c r="Z28" s="1762"/>
      <c r="AA28" s="1762"/>
      <c r="AB28" s="1762"/>
      <c r="AC28" s="1762"/>
      <c r="AD28" s="1887"/>
      <c r="AE28" s="1762"/>
      <c r="AF28" s="1762"/>
      <c r="AG28" s="1762"/>
      <c r="AH28" s="1762"/>
      <c r="AI28" s="1762"/>
      <c r="AJ28" s="1762"/>
      <c r="AK28" s="1762"/>
      <c r="AL28" s="1762"/>
      <c r="AM28" s="1762"/>
      <c r="AN28" s="1762"/>
      <c r="AO28" s="1762"/>
      <c r="AP28" s="1762"/>
      <c r="AQ28" s="1762"/>
      <c r="AR28" s="1762"/>
      <c r="AS28" s="1888"/>
    </row>
    <row r="29" spans="1:45" ht="18.75" customHeight="1" x14ac:dyDescent="0.4">
      <c r="A29" s="18"/>
      <c r="B29" s="381" t="s">
        <v>1095</v>
      </c>
      <c r="D29" s="380"/>
      <c r="E29" s="380"/>
      <c r="F29" s="380"/>
      <c r="G29" s="380"/>
      <c r="H29" s="382"/>
      <c r="I29" s="382"/>
      <c r="J29" s="380"/>
      <c r="K29" s="380"/>
      <c r="L29" s="380"/>
      <c r="M29" s="292"/>
      <c r="N29" s="1886"/>
      <c r="O29" s="1762"/>
      <c r="P29" s="1762"/>
      <c r="Q29" s="1762"/>
      <c r="R29" s="1762"/>
      <c r="S29" s="1762"/>
      <c r="T29" s="1762"/>
      <c r="U29" s="1763"/>
      <c r="V29" s="1762"/>
      <c r="W29" s="1762"/>
      <c r="X29" s="1762"/>
      <c r="Y29" s="1762"/>
      <c r="Z29" s="1762"/>
      <c r="AA29" s="1762"/>
      <c r="AB29" s="1762"/>
      <c r="AC29" s="1762"/>
      <c r="AD29" s="1887"/>
      <c r="AE29" s="1762"/>
      <c r="AF29" s="1762"/>
      <c r="AG29" s="1762"/>
      <c r="AH29" s="1762"/>
      <c r="AI29" s="1762"/>
      <c r="AJ29" s="1762"/>
      <c r="AK29" s="1762"/>
      <c r="AL29" s="1762"/>
      <c r="AM29" s="1762"/>
      <c r="AN29" s="1762"/>
      <c r="AO29" s="1762"/>
      <c r="AP29" s="1762"/>
      <c r="AQ29" s="1762"/>
      <c r="AR29" s="1762"/>
      <c r="AS29" s="1888"/>
    </row>
    <row r="30" spans="1:45" ht="18.75" customHeight="1" x14ac:dyDescent="0.4">
      <c r="A30" s="18"/>
      <c r="B30" s="380" t="s">
        <v>1096</v>
      </c>
      <c r="D30" s="384"/>
      <c r="E30" s="380"/>
      <c r="F30" s="380"/>
      <c r="G30" s="380"/>
      <c r="H30" s="380"/>
      <c r="I30" s="380"/>
      <c r="J30" s="380"/>
      <c r="K30" s="380"/>
      <c r="L30" s="380"/>
      <c r="M30" s="292"/>
      <c r="N30" s="1886"/>
      <c r="O30" s="1762"/>
      <c r="P30" s="1762"/>
      <c r="Q30" s="1762"/>
      <c r="R30" s="1762"/>
      <c r="S30" s="1762"/>
      <c r="T30" s="1762"/>
      <c r="U30" s="1763"/>
      <c r="V30" s="1762"/>
      <c r="W30" s="1762"/>
      <c r="X30" s="1762"/>
      <c r="Y30" s="1762"/>
      <c r="Z30" s="1762"/>
      <c r="AA30" s="1762"/>
      <c r="AB30" s="1762"/>
      <c r="AC30" s="1762"/>
      <c r="AD30" s="1887"/>
      <c r="AE30" s="1762"/>
      <c r="AF30" s="1762"/>
      <c r="AG30" s="1762"/>
      <c r="AH30" s="1762"/>
      <c r="AI30" s="1762"/>
      <c r="AJ30" s="1762"/>
      <c r="AK30" s="1762"/>
      <c r="AL30" s="1762"/>
      <c r="AM30" s="1762"/>
      <c r="AN30" s="1762"/>
      <c r="AO30" s="1762"/>
      <c r="AP30" s="1762"/>
      <c r="AQ30" s="1762"/>
      <c r="AR30" s="1762"/>
      <c r="AS30" s="1888"/>
    </row>
    <row r="31" spans="1:45" ht="18.75" customHeight="1" x14ac:dyDescent="0.4">
      <c r="A31" s="18"/>
      <c r="B31" s="380" t="s">
        <v>1097</v>
      </c>
      <c r="D31" s="384"/>
      <c r="E31" s="380"/>
      <c r="F31" s="380"/>
      <c r="G31" s="380"/>
      <c r="H31" s="384"/>
      <c r="I31" s="380"/>
      <c r="J31" s="380"/>
      <c r="K31" s="380"/>
      <c r="L31" s="380"/>
      <c r="M31" s="292"/>
      <c r="N31" s="1886"/>
      <c r="O31" s="1762"/>
      <c r="P31" s="1762"/>
      <c r="Q31" s="1762"/>
      <c r="R31" s="1762"/>
      <c r="S31" s="1762"/>
      <c r="T31" s="1762"/>
      <c r="U31" s="1763"/>
      <c r="V31" s="1762"/>
      <c r="W31" s="1762"/>
      <c r="X31" s="1762"/>
      <c r="Y31" s="1762"/>
      <c r="Z31" s="1762"/>
      <c r="AA31" s="1762"/>
      <c r="AB31" s="1762"/>
      <c r="AC31" s="1762"/>
      <c r="AD31" s="1887"/>
      <c r="AE31" s="1762"/>
      <c r="AF31" s="1762"/>
      <c r="AG31" s="1762"/>
      <c r="AH31" s="1762"/>
      <c r="AI31" s="1762"/>
      <c r="AJ31" s="1762"/>
      <c r="AK31" s="1762"/>
      <c r="AL31" s="1762"/>
      <c r="AM31" s="1762"/>
      <c r="AN31" s="1762"/>
      <c r="AO31" s="1762"/>
      <c r="AP31" s="1762"/>
      <c r="AQ31" s="1762"/>
      <c r="AR31" s="1762"/>
      <c r="AS31" s="1888"/>
    </row>
    <row r="32" spans="1:45" ht="18.75" customHeight="1" x14ac:dyDescent="0.4">
      <c r="A32" s="18"/>
      <c r="B32" s="385" t="s">
        <v>562</v>
      </c>
      <c r="C32" s="385"/>
      <c r="D32" s="380"/>
      <c r="E32" s="380"/>
      <c r="F32" s="380"/>
      <c r="G32" s="380"/>
      <c r="H32" s="380"/>
      <c r="I32" s="380"/>
      <c r="J32" s="380"/>
      <c r="K32" s="380"/>
      <c r="L32" s="380"/>
      <c r="M32" s="292"/>
      <c r="N32" s="1886"/>
      <c r="O32" s="1762"/>
      <c r="P32" s="1762"/>
      <c r="Q32" s="1762"/>
      <c r="R32" s="1762"/>
      <c r="S32" s="1762"/>
      <c r="T32" s="1762"/>
      <c r="U32" s="1763"/>
      <c r="V32" s="1762"/>
      <c r="W32" s="1762"/>
      <c r="X32" s="1762"/>
      <c r="Y32" s="1762"/>
      <c r="Z32" s="1762"/>
      <c r="AA32" s="1762"/>
      <c r="AB32" s="1762"/>
      <c r="AC32" s="1762"/>
      <c r="AD32" s="1887"/>
      <c r="AE32" s="1762"/>
      <c r="AF32" s="1762"/>
      <c r="AG32" s="1762"/>
      <c r="AH32" s="1762"/>
      <c r="AI32" s="1762"/>
      <c r="AJ32" s="1762"/>
      <c r="AK32" s="1762"/>
      <c r="AL32" s="1762"/>
      <c r="AM32" s="1762"/>
      <c r="AN32" s="1762"/>
      <c r="AO32" s="1762"/>
      <c r="AP32" s="1762"/>
      <c r="AQ32" s="1762"/>
      <c r="AR32" s="1762"/>
      <c r="AS32" s="1888"/>
    </row>
    <row r="33" spans="1:45" ht="18.75" customHeight="1" x14ac:dyDescent="0.4">
      <c r="A33" s="18"/>
      <c r="B33" s="381" t="s">
        <v>1098</v>
      </c>
      <c r="D33" s="380"/>
      <c r="E33" s="380"/>
      <c r="F33" s="380"/>
      <c r="G33" s="380"/>
      <c r="H33" s="380"/>
      <c r="I33" s="380"/>
      <c r="J33" s="380"/>
      <c r="K33" s="380"/>
      <c r="L33" s="380"/>
      <c r="M33" s="292"/>
      <c r="N33" s="1886"/>
      <c r="O33" s="1762"/>
      <c r="P33" s="1762"/>
      <c r="Q33" s="1762"/>
      <c r="R33" s="1762"/>
      <c r="S33" s="1762"/>
      <c r="T33" s="1762"/>
      <c r="U33" s="1763"/>
      <c r="V33" s="1762"/>
      <c r="W33" s="1762"/>
      <c r="X33" s="1762"/>
      <c r="Y33" s="1762"/>
      <c r="Z33" s="1762"/>
      <c r="AA33" s="1762"/>
      <c r="AB33" s="1762"/>
      <c r="AC33" s="1762"/>
      <c r="AD33" s="1887"/>
      <c r="AE33" s="1762"/>
      <c r="AF33" s="1762"/>
      <c r="AG33" s="1762"/>
      <c r="AH33" s="1762"/>
      <c r="AI33" s="1762"/>
      <c r="AJ33" s="1762"/>
      <c r="AK33" s="1762"/>
      <c r="AL33" s="1762"/>
      <c r="AM33" s="1762"/>
      <c r="AN33" s="1762"/>
      <c r="AO33" s="1762"/>
      <c r="AP33" s="1762"/>
      <c r="AQ33" s="1762"/>
      <c r="AR33" s="1762"/>
      <c r="AS33" s="1888"/>
    </row>
    <row r="34" spans="1:45" ht="18.75" customHeight="1" x14ac:dyDescent="0.4">
      <c r="A34" s="18"/>
      <c r="B34" s="380" t="s">
        <v>1099</v>
      </c>
      <c r="D34" s="384"/>
      <c r="E34" s="380"/>
      <c r="F34" s="380"/>
      <c r="G34" s="380"/>
      <c r="H34" s="380"/>
      <c r="I34" s="380"/>
      <c r="J34" s="380"/>
      <c r="K34" s="380"/>
      <c r="L34" s="380"/>
      <c r="M34" s="292"/>
      <c r="N34" s="1886"/>
      <c r="O34" s="1762"/>
      <c r="P34" s="1762"/>
      <c r="Q34" s="1762"/>
      <c r="R34" s="1762"/>
      <c r="S34" s="1762"/>
      <c r="T34" s="1762"/>
      <c r="U34" s="1763"/>
      <c r="V34" s="1762"/>
      <c r="W34" s="1762"/>
      <c r="X34" s="1762"/>
      <c r="Y34" s="1762"/>
      <c r="Z34" s="1762"/>
      <c r="AA34" s="1762"/>
      <c r="AB34" s="1762"/>
      <c r="AC34" s="1762"/>
      <c r="AD34" s="1887"/>
      <c r="AE34" s="1762"/>
      <c r="AF34" s="1762"/>
      <c r="AG34" s="1762"/>
      <c r="AH34" s="1762"/>
      <c r="AI34" s="1762"/>
      <c r="AJ34" s="1762"/>
      <c r="AK34" s="1762"/>
      <c r="AL34" s="1762"/>
      <c r="AM34" s="1762"/>
      <c r="AN34" s="1762"/>
      <c r="AO34" s="1762"/>
      <c r="AP34" s="1762"/>
      <c r="AQ34" s="1762"/>
      <c r="AR34" s="1762"/>
      <c r="AS34" s="1888"/>
    </row>
    <row r="35" spans="1:45" ht="18.75" customHeight="1" x14ac:dyDescent="0.4">
      <c r="A35" s="386"/>
      <c r="B35" s="385" t="s">
        <v>563</v>
      </c>
      <c r="C35" s="385"/>
      <c r="D35" s="384"/>
      <c r="E35" s="381" t="s">
        <v>564</v>
      </c>
      <c r="F35" s="380"/>
      <c r="G35" s="380"/>
      <c r="H35" s="380"/>
      <c r="I35" s="380"/>
      <c r="J35" s="380"/>
      <c r="K35" s="380"/>
      <c r="L35" s="380"/>
      <c r="N35" s="1886"/>
      <c r="O35" s="1762"/>
      <c r="P35" s="1762"/>
      <c r="Q35" s="1762"/>
      <c r="R35" s="1762"/>
      <c r="S35" s="1762"/>
      <c r="T35" s="1762"/>
      <c r="U35" s="1763"/>
      <c r="V35" s="1762"/>
      <c r="W35" s="1762"/>
      <c r="X35" s="1762"/>
      <c r="Y35" s="1762"/>
      <c r="Z35" s="1762"/>
      <c r="AA35" s="1762"/>
      <c r="AB35" s="1762"/>
      <c r="AC35" s="1762"/>
      <c r="AD35" s="1887"/>
      <c r="AE35" s="1762"/>
      <c r="AF35" s="1762"/>
      <c r="AG35" s="1762"/>
      <c r="AH35" s="1762"/>
      <c r="AI35" s="1762"/>
      <c r="AJ35" s="1762"/>
      <c r="AK35" s="1762"/>
      <c r="AL35" s="1762"/>
      <c r="AM35" s="1762"/>
      <c r="AN35" s="1762"/>
      <c r="AO35" s="1762"/>
      <c r="AP35" s="1762"/>
      <c r="AQ35" s="1762"/>
      <c r="AR35" s="1762"/>
      <c r="AS35" s="1888"/>
    </row>
    <row r="36" spans="1:45" ht="18.75" customHeight="1" x14ac:dyDescent="0.4">
      <c r="A36" s="386"/>
      <c r="B36" s="385" t="s">
        <v>565</v>
      </c>
      <c r="C36" s="385"/>
      <c r="D36" s="384"/>
      <c r="E36" s="380"/>
      <c r="F36" s="380"/>
      <c r="G36" s="380"/>
      <c r="H36" s="380"/>
      <c r="I36" s="380"/>
      <c r="J36" s="380"/>
      <c r="K36" s="380"/>
      <c r="L36" s="380"/>
      <c r="M36" s="292"/>
      <c r="N36" s="1886"/>
      <c r="O36" s="1762"/>
      <c r="P36" s="1762"/>
      <c r="Q36" s="1762"/>
      <c r="R36" s="1762"/>
      <c r="S36" s="1762"/>
      <c r="T36" s="1762"/>
      <c r="U36" s="1763"/>
      <c r="V36" s="1762"/>
      <c r="W36" s="1762"/>
      <c r="X36" s="1762"/>
      <c r="Y36" s="1762"/>
      <c r="Z36" s="1762"/>
      <c r="AA36" s="1762"/>
      <c r="AB36" s="1762"/>
      <c r="AC36" s="1762"/>
      <c r="AD36" s="1887"/>
      <c r="AE36" s="1762"/>
      <c r="AF36" s="1762"/>
      <c r="AG36" s="1762"/>
      <c r="AH36" s="1762"/>
      <c r="AI36" s="1762"/>
      <c r="AJ36" s="1762"/>
      <c r="AK36" s="1762"/>
      <c r="AL36" s="1762"/>
      <c r="AM36" s="1762"/>
      <c r="AN36" s="1762"/>
      <c r="AO36" s="1762"/>
      <c r="AP36" s="1762"/>
      <c r="AQ36" s="1762"/>
      <c r="AR36" s="1762"/>
      <c r="AS36" s="1888"/>
    </row>
    <row r="37" spans="1:45" ht="18.75" customHeight="1" thickBot="1" x14ac:dyDescent="0.45">
      <c r="A37" s="386"/>
      <c r="B37" s="381" t="s">
        <v>1100</v>
      </c>
      <c r="D37" s="380"/>
      <c r="E37" s="380"/>
      <c r="F37" s="380"/>
      <c r="G37" s="380"/>
      <c r="H37" s="380"/>
      <c r="I37" s="380"/>
      <c r="J37" s="380"/>
      <c r="K37" s="380"/>
      <c r="L37" s="380"/>
      <c r="M37" s="292"/>
      <c r="N37" s="1896"/>
      <c r="O37" s="1897"/>
      <c r="P37" s="1897"/>
      <c r="Q37" s="1897"/>
      <c r="R37" s="1897"/>
      <c r="S37" s="1897"/>
      <c r="T37" s="1897"/>
      <c r="U37" s="1898"/>
      <c r="V37" s="1897"/>
      <c r="W37" s="1897"/>
      <c r="X37" s="1897"/>
      <c r="Y37" s="1897"/>
      <c r="Z37" s="1897"/>
      <c r="AA37" s="1897"/>
      <c r="AB37" s="1897"/>
      <c r="AC37" s="1897"/>
      <c r="AD37" s="1899"/>
      <c r="AE37" s="1897"/>
      <c r="AF37" s="1897"/>
      <c r="AG37" s="1897"/>
      <c r="AH37" s="1897"/>
      <c r="AI37" s="1897"/>
      <c r="AJ37" s="1897"/>
      <c r="AK37" s="1897"/>
      <c r="AL37" s="1897"/>
      <c r="AM37" s="1897"/>
      <c r="AN37" s="1897"/>
      <c r="AO37" s="1897"/>
      <c r="AP37" s="1897"/>
      <c r="AQ37" s="1897"/>
      <c r="AR37" s="1897"/>
      <c r="AS37" s="1900"/>
    </row>
    <row r="38" spans="1:45" ht="18.75" customHeight="1" x14ac:dyDescent="0.4">
      <c r="A38" s="386"/>
      <c r="B38" s="380" t="s">
        <v>1101</v>
      </c>
      <c r="D38" s="380"/>
      <c r="E38" s="380"/>
      <c r="F38" s="380"/>
      <c r="G38" s="380"/>
      <c r="H38" s="380"/>
      <c r="I38" s="380"/>
      <c r="J38" s="380"/>
      <c r="K38" s="380"/>
      <c r="L38" s="380"/>
      <c r="M38" s="292"/>
      <c r="N38" s="30" t="s">
        <v>566</v>
      </c>
      <c r="O38" s="18" t="s">
        <v>567</v>
      </c>
    </row>
    <row r="39" spans="1:45" ht="18.75" customHeight="1" x14ac:dyDescent="0.4">
      <c r="A39" s="292"/>
      <c r="B39" s="292"/>
      <c r="C39" s="292"/>
      <c r="D39" s="292"/>
      <c r="E39" s="292"/>
      <c r="F39" s="292"/>
      <c r="G39" s="292"/>
      <c r="H39" s="292"/>
      <c r="I39" s="292"/>
      <c r="J39" s="292"/>
      <c r="K39" s="292"/>
      <c r="L39" s="292"/>
    </row>
    <row r="40" spans="1:45" ht="18.75" customHeight="1" x14ac:dyDescent="0.4">
      <c r="A40" s="292"/>
      <c r="B40" s="292"/>
      <c r="C40" s="292"/>
      <c r="D40" s="292"/>
      <c r="E40" s="292"/>
      <c r="F40" s="292"/>
      <c r="G40" s="292"/>
      <c r="H40" s="292"/>
      <c r="I40" s="292"/>
      <c r="J40" s="292"/>
      <c r="K40" s="292"/>
      <c r="L40" s="292"/>
    </row>
    <row r="41" spans="1:45" ht="18.75" customHeight="1" x14ac:dyDescent="0.4"/>
    <row r="42" spans="1:45" ht="18.75" customHeight="1" x14ac:dyDescent="0.4">
      <c r="T42" s="19"/>
    </row>
    <row r="43" spans="1:45" ht="18.75" customHeight="1" x14ac:dyDescent="0.4"/>
    <row r="44" spans="1:45" ht="18.75" customHeight="1" x14ac:dyDescent="0.4"/>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sheetData>
  <sheetProtection selectLockedCells="1"/>
  <mergeCells count="148">
    <mergeCell ref="N37:U37"/>
    <mergeCell ref="V37:AC37"/>
    <mergeCell ref="AD37:AS37"/>
    <mergeCell ref="N35:U35"/>
    <mergeCell ref="V35:AC35"/>
    <mergeCell ref="AD35:AS35"/>
    <mergeCell ref="N36:U36"/>
    <mergeCell ref="V36:AC36"/>
    <mergeCell ref="AD36:AS36"/>
    <mergeCell ref="N33:U33"/>
    <mergeCell ref="V33:AC33"/>
    <mergeCell ref="AD33:AS33"/>
    <mergeCell ref="N34:U34"/>
    <mergeCell ref="V34:AC34"/>
    <mergeCell ref="AD34:AS34"/>
    <mergeCell ref="N31:U31"/>
    <mergeCell ref="V31:AC31"/>
    <mergeCell ref="AD31:AS31"/>
    <mergeCell ref="N32:U32"/>
    <mergeCell ref="V32:AC32"/>
    <mergeCell ref="AD32:AS32"/>
    <mergeCell ref="N30:U30"/>
    <mergeCell ref="V30:AC30"/>
    <mergeCell ref="AD30:AS30"/>
    <mergeCell ref="V25:AC26"/>
    <mergeCell ref="AD25:AS26"/>
    <mergeCell ref="N27:U27"/>
    <mergeCell ref="V27:AC27"/>
    <mergeCell ref="AD27:AS27"/>
    <mergeCell ref="N28:U28"/>
    <mergeCell ref="V28:AC28"/>
    <mergeCell ref="AD28:AS28"/>
    <mergeCell ref="A22:B25"/>
    <mergeCell ref="C22:I25"/>
    <mergeCell ref="J23:K24"/>
    <mergeCell ref="L23:L24"/>
    <mergeCell ref="N25:U26"/>
    <mergeCell ref="N29:U29"/>
    <mergeCell ref="V29:AC29"/>
    <mergeCell ref="AD29:AS29"/>
    <mergeCell ref="A18:B21"/>
    <mergeCell ref="C18:I21"/>
    <mergeCell ref="J19:K20"/>
    <mergeCell ref="L19:L20"/>
    <mergeCell ref="AB19:AD19"/>
    <mergeCell ref="AF19:AK20"/>
    <mergeCell ref="AL19:AM20"/>
    <mergeCell ref="AN19:AO20"/>
    <mergeCell ref="AP19:AQ20"/>
    <mergeCell ref="N20:Q22"/>
    <mergeCell ref="R20:U22"/>
    <mergeCell ref="V20:W22"/>
    <mergeCell ref="X20:X22"/>
    <mergeCell ref="Y20:Z22"/>
    <mergeCell ref="AB21:AD21"/>
    <mergeCell ref="AF21:AK22"/>
    <mergeCell ref="AL21:AM22"/>
    <mergeCell ref="AN21:AO22"/>
    <mergeCell ref="AP21:AQ22"/>
    <mergeCell ref="AN15:AO16"/>
    <mergeCell ref="AP15:AQ16"/>
    <mergeCell ref="AR15:AS16"/>
    <mergeCell ref="N17:Q19"/>
    <mergeCell ref="R17:U19"/>
    <mergeCell ref="V17:W19"/>
    <mergeCell ref="X17:X19"/>
    <mergeCell ref="Y17:Z19"/>
    <mergeCell ref="AB17:AD17"/>
    <mergeCell ref="AF17:AK18"/>
    <mergeCell ref="Y14:Z16"/>
    <mergeCell ref="AL17:AM18"/>
    <mergeCell ref="AN17:AO18"/>
    <mergeCell ref="AP17:AQ18"/>
    <mergeCell ref="AR17:AS18"/>
    <mergeCell ref="AR19:AS20"/>
    <mergeCell ref="AR21:AS22"/>
    <mergeCell ref="J15:K16"/>
    <mergeCell ref="L15:L16"/>
    <mergeCell ref="AB15:AD15"/>
    <mergeCell ref="AF15:AK16"/>
    <mergeCell ref="AL15:AM16"/>
    <mergeCell ref="V11:W13"/>
    <mergeCell ref="X11:X13"/>
    <mergeCell ref="Y11:Z13"/>
    <mergeCell ref="AB11:AD11"/>
    <mergeCell ref="AF11:AK12"/>
    <mergeCell ref="AL11:AM12"/>
    <mergeCell ref="N14:Q16"/>
    <mergeCell ref="R14:U16"/>
    <mergeCell ref="V14:W16"/>
    <mergeCell ref="X14:X16"/>
    <mergeCell ref="AL9:AM10"/>
    <mergeCell ref="AN9:AO10"/>
    <mergeCell ref="AP9:AQ10"/>
    <mergeCell ref="AN11:AO12"/>
    <mergeCell ref="AP11:AQ12"/>
    <mergeCell ref="AR9:AS10"/>
    <mergeCell ref="A10:B13"/>
    <mergeCell ref="C10:I13"/>
    <mergeCell ref="J11:K12"/>
    <mergeCell ref="L11:L12"/>
    <mergeCell ref="N11:Q13"/>
    <mergeCell ref="R11:U13"/>
    <mergeCell ref="A7:B9"/>
    <mergeCell ref="C7:I9"/>
    <mergeCell ref="J7:L9"/>
    <mergeCell ref="AR11:AS12"/>
    <mergeCell ref="AB13:AD13"/>
    <mergeCell ref="AF13:AK14"/>
    <mergeCell ref="AL13:AM14"/>
    <mergeCell ref="AN13:AO14"/>
    <mergeCell ref="AP13:AQ14"/>
    <mergeCell ref="AR13:AS14"/>
    <mergeCell ref="A14:B17"/>
    <mergeCell ref="C14:I17"/>
    <mergeCell ref="R8:U10"/>
    <mergeCell ref="V8:W10"/>
    <mergeCell ref="X8:X10"/>
    <mergeCell ref="Y8:Z10"/>
    <mergeCell ref="AB9:AD9"/>
    <mergeCell ref="Y5:Z7"/>
    <mergeCell ref="AB7:AD7"/>
    <mergeCell ref="AF7:AK8"/>
    <mergeCell ref="AF9:AK10"/>
    <mergeCell ref="A5:E6"/>
    <mergeCell ref="F5:L6"/>
    <mergeCell ref="N5:Q7"/>
    <mergeCell ref="R5:U7"/>
    <mergeCell ref="V5:W7"/>
    <mergeCell ref="X5:X7"/>
    <mergeCell ref="AB3:AE6"/>
    <mergeCell ref="AF3:AK6"/>
    <mergeCell ref="AL3:AS3"/>
    <mergeCell ref="AL4:AM6"/>
    <mergeCell ref="AN4:AO6"/>
    <mergeCell ref="AP4:AQ6"/>
    <mergeCell ref="AR4:AS6"/>
    <mergeCell ref="A3:E4"/>
    <mergeCell ref="H3:H4"/>
    <mergeCell ref="K3:K4"/>
    <mergeCell ref="N3:Q4"/>
    <mergeCell ref="R3:U4"/>
    <mergeCell ref="V3:Z4"/>
    <mergeCell ref="AL7:AM8"/>
    <mergeCell ref="AN7:AO8"/>
    <mergeCell ref="AP7:AQ8"/>
    <mergeCell ref="AR7:AS8"/>
    <mergeCell ref="N8:Q10"/>
  </mergeCells>
  <phoneticPr fontId="3"/>
  <conditionalFormatting sqref="G3:G4 J3:J4">
    <cfRule type="expression" dxfId="0" priority="1" stopIfTrue="1">
      <formula>#REF!=TRUE</formula>
    </cfRule>
  </conditionalFormatting>
  <dataValidations count="1">
    <dataValidation type="list" allowBlank="1" showInputMessage="1" showErrorMessage="1" sqref="AL7:AS22 KH7:KO22 UD7:UK22 ADZ7:AEG22 ANV7:AOC22 AXR7:AXY22 BHN7:BHU22 BRJ7:BRQ22 CBF7:CBM22 CLB7:CLI22 CUX7:CVE22 DET7:DFA22 DOP7:DOW22 DYL7:DYS22 EIH7:EIO22 ESD7:ESK22 FBZ7:FCG22 FLV7:FMC22 FVR7:FVY22 GFN7:GFU22 GPJ7:GPQ22 GZF7:GZM22 HJB7:HJI22 HSX7:HTE22 ICT7:IDA22 IMP7:IMW22 IWL7:IWS22 JGH7:JGO22 JQD7:JQK22 JZZ7:KAG22 KJV7:KKC22 KTR7:KTY22 LDN7:LDU22 LNJ7:LNQ22 LXF7:LXM22 MHB7:MHI22 MQX7:MRE22 NAT7:NBA22 NKP7:NKW22 NUL7:NUS22 OEH7:OEO22 OOD7:OOK22 OXZ7:OYG22 PHV7:PIC22 PRR7:PRY22 QBN7:QBU22 QLJ7:QLQ22 QVF7:QVM22 RFB7:RFI22 ROX7:RPE22 RYT7:RZA22 SIP7:SIW22 SSL7:SSS22 TCH7:TCO22 TMD7:TMK22 TVZ7:TWG22 UFV7:UGC22 UPR7:UPY22 UZN7:UZU22 VJJ7:VJQ22 VTF7:VTM22 WDB7:WDI22 WMX7:WNE22 WWT7:WXA22 AL65543:AS65558 KH65543:KO65558 UD65543:UK65558 ADZ65543:AEG65558 ANV65543:AOC65558 AXR65543:AXY65558 BHN65543:BHU65558 BRJ65543:BRQ65558 CBF65543:CBM65558 CLB65543:CLI65558 CUX65543:CVE65558 DET65543:DFA65558 DOP65543:DOW65558 DYL65543:DYS65558 EIH65543:EIO65558 ESD65543:ESK65558 FBZ65543:FCG65558 FLV65543:FMC65558 FVR65543:FVY65558 GFN65543:GFU65558 GPJ65543:GPQ65558 GZF65543:GZM65558 HJB65543:HJI65558 HSX65543:HTE65558 ICT65543:IDA65558 IMP65543:IMW65558 IWL65543:IWS65558 JGH65543:JGO65558 JQD65543:JQK65558 JZZ65543:KAG65558 KJV65543:KKC65558 KTR65543:KTY65558 LDN65543:LDU65558 LNJ65543:LNQ65558 LXF65543:LXM65558 MHB65543:MHI65558 MQX65543:MRE65558 NAT65543:NBA65558 NKP65543:NKW65558 NUL65543:NUS65558 OEH65543:OEO65558 OOD65543:OOK65558 OXZ65543:OYG65558 PHV65543:PIC65558 PRR65543:PRY65558 QBN65543:QBU65558 QLJ65543:QLQ65558 QVF65543:QVM65558 RFB65543:RFI65558 ROX65543:RPE65558 RYT65543:RZA65558 SIP65543:SIW65558 SSL65543:SSS65558 TCH65543:TCO65558 TMD65543:TMK65558 TVZ65543:TWG65558 UFV65543:UGC65558 UPR65543:UPY65558 UZN65543:UZU65558 VJJ65543:VJQ65558 VTF65543:VTM65558 WDB65543:WDI65558 WMX65543:WNE65558 WWT65543:WXA65558 AL131079:AS131094 KH131079:KO131094 UD131079:UK131094 ADZ131079:AEG131094 ANV131079:AOC131094 AXR131079:AXY131094 BHN131079:BHU131094 BRJ131079:BRQ131094 CBF131079:CBM131094 CLB131079:CLI131094 CUX131079:CVE131094 DET131079:DFA131094 DOP131079:DOW131094 DYL131079:DYS131094 EIH131079:EIO131094 ESD131079:ESK131094 FBZ131079:FCG131094 FLV131079:FMC131094 FVR131079:FVY131094 GFN131079:GFU131094 GPJ131079:GPQ131094 GZF131079:GZM131094 HJB131079:HJI131094 HSX131079:HTE131094 ICT131079:IDA131094 IMP131079:IMW131094 IWL131079:IWS131094 JGH131079:JGO131094 JQD131079:JQK131094 JZZ131079:KAG131094 KJV131079:KKC131094 KTR131079:KTY131094 LDN131079:LDU131094 LNJ131079:LNQ131094 LXF131079:LXM131094 MHB131079:MHI131094 MQX131079:MRE131094 NAT131079:NBA131094 NKP131079:NKW131094 NUL131079:NUS131094 OEH131079:OEO131094 OOD131079:OOK131094 OXZ131079:OYG131094 PHV131079:PIC131094 PRR131079:PRY131094 QBN131079:QBU131094 QLJ131079:QLQ131094 QVF131079:QVM131094 RFB131079:RFI131094 ROX131079:RPE131094 RYT131079:RZA131094 SIP131079:SIW131094 SSL131079:SSS131094 TCH131079:TCO131094 TMD131079:TMK131094 TVZ131079:TWG131094 UFV131079:UGC131094 UPR131079:UPY131094 UZN131079:UZU131094 VJJ131079:VJQ131094 VTF131079:VTM131094 WDB131079:WDI131094 WMX131079:WNE131094 WWT131079:WXA131094 AL196615:AS196630 KH196615:KO196630 UD196615:UK196630 ADZ196615:AEG196630 ANV196615:AOC196630 AXR196615:AXY196630 BHN196615:BHU196630 BRJ196615:BRQ196630 CBF196615:CBM196630 CLB196615:CLI196630 CUX196615:CVE196630 DET196615:DFA196630 DOP196615:DOW196630 DYL196615:DYS196630 EIH196615:EIO196630 ESD196615:ESK196630 FBZ196615:FCG196630 FLV196615:FMC196630 FVR196615:FVY196630 GFN196615:GFU196630 GPJ196615:GPQ196630 GZF196615:GZM196630 HJB196615:HJI196630 HSX196615:HTE196630 ICT196615:IDA196630 IMP196615:IMW196630 IWL196615:IWS196630 JGH196615:JGO196630 JQD196615:JQK196630 JZZ196615:KAG196630 KJV196615:KKC196630 KTR196615:KTY196630 LDN196615:LDU196630 LNJ196615:LNQ196630 LXF196615:LXM196630 MHB196615:MHI196630 MQX196615:MRE196630 NAT196615:NBA196630 NKP196615:NKW196630 NUL196615:NUS196630 OEH196615:OEO196630 OOD196615:OOK196630 OXZ196615:OYG196630 PHV196615:PIC196630 PRR196615:PRY196630 QBN196615:QBU196630 QLJ196615:QLQ196630 QVF196615:QVM196630 RFB196615:RFI196630 ROX196615:RPE196630 RYT196615:RZA196630 SIP196615:SIW196630 SSL196615:SSS196630 TCH196615:TCO196630 TMD196615:TMK196630 TVZ196615:TWG196630 UFV196615:UGC196630 UPR196615:UPY196630 UZN196615:UZU196630 VJJ196615:VJQ196630 VTF196615:VTM196630 WDB196615:WDI196630 WMX196615:WNE196630 WWT196615:WXA196630 AL262151:AS262166 KH262151:KO262166 UD262151:UK262166 ADZ262151:AEG262166 ANV262151:AOC262166 AXR262151:AXY262166 BHN262151:BHU262166 BRJ262151:BRQ262166 CBF262151:CBM262166 CLB262151:CLI262166 CUX262151:CVE262166 DET262151:DFA262166 DOP262151:DOW262166 DYL262151:DYS262166 EIH262151:EIO262166 ESD262151:ESK262166 FBZ262151:FCG262166 FLV262151:FMC262166 FVR262151:FVY262166 GFN262151:GFU262166 GPJ262151:GPQ262166 GZF262151:GZM262166 HJB262151:HJI262166 HSX262151:HTE262166 ICT262151:IDA262166 IMP262151:IMW262166 IWL262151:IWS262166 JGH262151:JGO262166 JQD262151:JQK262166 JZZ262151:KAG262166 KJV262151:KKC262166 KTR262151:KTY262166 LDN262151:LDU262166 LNJ262151:LNQ262166 LXF262151:LXM262166 MHB262151:MHI262166 MQX262151:MRE262166 NAT262151:NBA262166 NKP262151:NKW262166 NUL262151:NUS262166 OEH262151:OEO262166 OOD262151:OOK262166 OXZ262151:OYG262166 PHV262151:PIC262166 PRR262151:PRY262166 QBN262151:QBU262166 QLJ262151:QLQ262166 QVF262151:QVM262166 RFB262151:RFI262166 ROX262151:RPE262166 RYT262151:RZA262166 SIP262151:SIW262166 SSL262151:SSS262166 TCH262151:TCO262166 TMD262151:TMK262166 TVZ262151:TWG262166 UFV262151:UGC262166 UPR262151:UPY262166 UZN262151:UZU262166 VJJ262151:VJQ262166 VTF262151:VTM262166 WDB262151:WDI262166 WMX262151:WNE262166 WWT262151:WXA262166 AL327687:AS327702 KH327687:KO327702 UD327687:UK327702 ADZ327687:AEG327702 ANV327687:AOC327702 AXR327687:AXY327702 BHN327687:BHU327702 BRJ327687:BRQ327702 CBF327687:CBM327702 CLB327687:CLI327702 CUX327687:CVE327702 DET327687:DFA327702 DOP327687:DOW327702 DYL327687:DYS327702 EIH327687:EIO327702 ESD327687:ESK327702 FBZ327687:FCG327702 FLV327687:FMC327702 FVR327687:FVY327702 GFN327687:GFU327702 GPJ327687:GPQ327702 GZF327687:GZM327702 HJB327687:HJI327702 HSX327687:HTE327702 ICT327687:IDA327702 IMP327687:IMW327702 IWL327687:IWS327702 JGH327687:JGO327702 JQD327687:JQK327702 JZZ327687:KAG327702 KJV327687:KKC327702 KTR327687:KTY327702 LDN327687:LDU327702 LNJ327687:LNQ327702 LXF327687:LXM327702 MHB327687:MHI327702 MQX327687:MRE327702 NAT327687:NBA327702 NKP327687:NKW327702 NUL327687:NUS327702 OEH327687:OEO327702 OOD327687:OOK327702 OXZ327687:OYG327702 PHV327687:PIC327702 PRR327687:PRY327702 QBN327687:QBU327702 QLJ327687:QLQ327702 QVF327687:QVM327702 RFB327687:RFI327702 ROX327687:RPE327702 RYT327687:RZA327702 SIP327687:SIW327702 SSL327687:SSS327702 TCH327687:TCO327702 TMD327687:TMK327702 TVZ327687:TWG327702 UFV327687:UGC327702 UPR327687:UPY327702 UZN327687:UZU327702 VJJ327687:VJQ327702 VTF327687:VTM327702 WDB327687:WDI327702 WMX327687:WNE327702 WWT327687:WXA327702 AL393223:AS393238 KH393223:KO393238 UD393223:UK393238 ADZ393223:AEG393238 ANV393223:AOC393238 AXR393223:AXY393238 BHN393223:BHU393238 BRJ393223:BRQ393238 CBF393223:CBM393238 CLB393223:CLI393238 CUX393223:CVE393238 DET393223:DFA393238 DOP393223:DOW393238 DYL393223:DYS393238 EIH393223:EIO393238 ESD393223:ESK393238 FBZ393223:FCG393238 FLV393223:FMC393238 FVR393223:FVY393238 GFN393223:GFU393238 GPJ393223:GPQ393238 GZF393223:GZM393238 HJB393223:HJI393238 HSX393223:HTE393238 ICT393223:IDA393238 IMP393223:IMW393238 IWL393223:IWS393238 JGH393223:JGO393238 JQD393223:JQK393238 JZZ393223:KAG393238 KJV393223:KKC393238 KTR393223:KTY393238 LDN393223:LDU393238 LNJ393223:LNQ393238 LXF393223:LXM393238 MHB393223:MHI393238 MQX393223:MRE393238 NAT393223:NBA393238 NKP393223:NKW393238 NUL393223:NUS393238 OEH393223:OEO393238 OOD393223:OOK393238 OXZ393223:OYG393238 PHV393223:PIC393238 PRR393223:PRY393238 QBN393223:QBU393238 QLJ393223:QLQ393238 QVF393223:QVM393238 RFB393223:RFI393238 ROX393223:RPE393238 RYT393223:RZA393238 SIP393223:SIW393238 SSL393223:SSS393238 TCH393223:TCO393238 TMD393223:TMK393238 TVZ393223:TWG393238 UFV393223:UGC393238 UPR393223:UPY393238 UZN393223:UZU393238 VJJ393223:VJQ393238 VTF393223:VTM393238 WDB393223:WDI393238 WMX393223:WNE393238 WWT393223:WXA393238 AL458759:AS458774 KH458759:KO458774 UD458759:UK458774 ADZ458759:AEG458774 ANV458759:AOC458774 AXR458759:AXY458774 BHN458759:BHU458774 BRJ458759:BRQ458774 CBF458759:CBM458774 CLB458759:CLI458774 CUX458759:CVE458774 DET458759:DFA458774 DOP458759:DOW458774 DYL458759:DYS458774 EIH458759:EIO458774 ESD458759:ESK458774 FBZ458759:FCG458774 FLV458759:FMC458774 FVR458759:FVY458774 GFN458759:GFU458774 GPJ458759:GPQ458774 GZF458759:GZM458774 HJB458759:HJI458774 HSX458759:HTE458774 ICT458759:IDA458774 IMP458759:IMW458774 IWL458759:IWS458774 JGH458759:JGO458774 JQD458759:JQK458774 JZZ458759:KAG458774 KJV458759:KKC458774 KTR458759:KTY458774 LDN458759:LDU458774 LNJ458759:LNQ458774 LXF458759:LXM458774 MHB458759:MHI458774 MQX458759:MRE458774 NAT458759:NBA458774 NKP458759:NKW458774 NUL458759:NUS458774 OEH458759:OEO458774 OOD458759:OOK458774 OXZ458759:OYG458774 PHV458759:PIC458774 PRR458759:PRY458774 QBN458759:QBU458774 QLJ458759:QLQ458774 QVF458759:QVM458774 RFB458759:RFI458774 ROX458759:RPE458774 RYT458759:RZA458774 SIP458759:SIW458774 SSL458759:SSS458774 TCH458759:TCO458774 TMD458759:TMK458774 TVZ458759:TWG458774 UFV458759:UGC458774 UPR458759:UPY458774 UZN458759:UZU458774 VJJ458759:VJQ458774 VTF458759:VTM458774 WDB458759:WDI458774 WMX458759:WNE458774 WWT458759:WXA458774 AL524295:AS524310 KH524295:KO524310 UD524295:UK524310 ADZ524295:AEG524310 ANV524295:AOC524310 AXR524295:AXY524310 BHN524295:BHU524310 BRJ524295:BRQ524310 CBF524295:CBM524310 CLB524295:CLI524310 CUX524295:CVE524310 DET524295:DFA524310 DOP524295:DOW524310 DYL524295:DYS524310 EIH524295:EIO524310 ESD524295:ESK524310 FBZ524295:FCG524310 FLV524295:FMC524310 FVR524295:FVY524310 GFN524295:GFU524310 GPJ524295:GPQ524310 GZF524295:GZM524310 HJB524295:HJI524310 HSX524295:HTE524310 ICT524295:IDA524310 IMP524295:IMW524310 IWL524295:IWS524310 JGH524295:JGO524310 JQD524295:JQK524310 JZZ524295:KAG524310 KJV524295:KKC524310 KTR524295:KTY524310 LDN524295:LDU524310 LNJ524295:LNQ524310 LXF524295:LXM524310 MHB524295:MHI524310 MQX524295:MRE524310 NAT524295:NBA524310 NKP524295:NKW524310 NUL524295:NUS524310 OEH524295:OEO524310 OOD524295:OOK524310 OXZ524295:OYG524310 PHV524295:PIC524310 PRR524295:PRY524310 QBN524295:QBU524310 QLJ524295:QLQ524310 QVF524295:QVM524310 RFB524295:RFI524310 ROX524295:RPE524310 RYT524295:RZA524310 SIP524295:SIW524310 SSL524295:SSS524310 TCH524295:TCO524310 TMD524295:TMK524310 TVZ524295:TWG524310 UFV524295:UGC524310 UPR524295:UPY524310 UZN524295:UZU524310 VJJ524295:VJQ524310 VTF524295:VTM524310 WDB524295:WDI524310 WMX524295:WNE524310 WWT524295:WXA524310 AL589831:AS589846 KH589831:KO589846 UD589831:UK589846 ADZ589831:AEG589846 ANV589831:AOC589846 AXR589831:AXY589846 BHN589831:BHU589846 BRJ589831:BRQ589846 CBF589831:CBM589846 CLB589831:CLI589846 CUX589831:CVE589846 DET589831:DFA589846 DOP589831:DOW589846 DYL589831:DYS589846 EIH589831:EIO589846 ESD589831:ESK589846 FBZ589831:FCG589846 FLV589831:FMC589846 FVR589831:FVY589846 GFN589831:GFU589846 GPJ589831:GPQ589846 GZF589831:GZM589846 HJB589831:HJI589846 HSX589831:HTE589846 ICT589831:IDA589846 IMP589831:IMW589846 IWL589831:IWS589846 JGH589831:JGO589846 JQD589831:JQK589846 JZZ589831:KAG589846 KJV589831:KKC589846 KTR589831:KTY589846 LDN589831:LDU589846 LNJ589831:LNQ589846 LXF589831:LXM589846 MHB589831:MHI589846 MQX589831:MRE589846 NAT589831:NBA589846 NKP589831:NKW589846 NUL589831:NUS589846 OEH589831:OEO589846 OOD589831:OOK589846 OXZ589831:OYG589846 PHV589831:PIC589846 PRR589831:PRY589846 QBN589831:QBU589846 QLJ589831:QLQ589846 QVF589831:QVM589846 RFB589831:RFI589846 ROX589831:RPE589846 RYT589831:RZA589846 SIP589831:SIW589846 SSL589831:SSS589846 TCH589831:TCO589846 TMD589831:TMK589846 TVZ589831:TWG589846 UFV589831:UGC589846 UPR589831:UPY589846 UZN589831:UZU589846 VJJ589831:VJQ589846 VTF589831:VTM589846 WDB589831:WDI589846 WMX589831:WNE589846 WWT589831:WXA589846 AL655367:AS655382 KH655367:KO655382 UD655367:UK655382 ADZ655367:AEG655382 ANV655367:AOC655382 AXR655367:AXY655382 BHN655367:BHU655382 BRJ655367:BRQ655382 CBF655367:CBM655382 CLB655367:CLI655382 CUX655367:CVE655382 DET655367:DFA655382 DOP655367:DOW655382 DYL655367:DYS655382 EIH655367:EIO655382 ESD655367:ESK655382 FBZ655367:FCG655382 FLV655367:FMC655382 FVR655367:FVY655382 GFN655367:GFU655382 GPJ655367:GPQ655382 GZF655367:GZM655382 HJB655367:HJI655382 HSX655367:HTE655382 ICT655367:IDA655382 IMP655367:IMW655382 IWL655367:IWS655382 JGH655367:JGO655382 JQD655367:JQK655382 JZZ655367:KAG655382 KJV655367:KKC655382 KTR655367:KTY655382 LDN655367:LDU655382 LNJ655367:LNQ655382 LXF655367:LXM655382 MHB655367:MHI655382 MQX655367:MRE655382 NAT655367:NBA655382 NKP655367:NKW655382 NUL655367:NUS655382 OEH655367:OEO655382 OOD655367:OOK655382 OXZ655367:OYG655382 PHV655367:PIC655382 PRR655367:PRY655382 QBN655367:QBU655382 QLJ655367:QLQ655382 QVF655367:QVM655382 RFB655367:RFI655382 ROX655367:RPE655382 RYT655367:RZA655382 SIP655367:SIW655382 SSL655367:SSS655382 TCH655367:TCO655382 TMD655367:TMK655382 TVZ655367:TWG655382 UFV655367:UGC655382 UPR655367:UPY655382 UZN655367:UZU655382 VJJ655367:VJQ655382 VTF655367:VTM655382 WDB655367:WDI655382 WMX655367:WNE655382 WWT655367:WXA655382 AL720903:AS720918 KH720903:KO720918 UD720903:UK720918 ADZ720903:AEG720918 ANV720903:AOC720918 AXR720903:AXY720918 BHN720903:BHU720918 BRJ720903:BRQ720918 CBF720903:CBM720918 CLB720903:CLI720918 CUX720903:CVE720918 DET720903:DFA720918 DOP720903:DOW720918 DYL720903:DYS720918 EIH720903:EIO720918 ESD720903:ESK720918 FBZ720903:FCG720918 FLV720903:FMC720918 FVR720903:FVY720918 GFN720903:GFU720918 GPJ720903:GPQ720918 GZF720903:GZM720918 HJB720903:HJI720918 HSX720903:HTE720918 ICT720903:IDA720918 IMP720903:IMW720918 IWL720903:IWS720918 JGH720903:JGO720918 JQD720903:JQK720918 JZZ720903:KAG720918 KJV720903:KKC720918 KTR720903:KTY720918 LDN720903:LDU720918 LNJ720903:LNQ720918 LXF720903:LXM720918 MHB720903:MHI720918 MQX720903:MRE720918 NAT720903:NBA720918 NKP720903:NKW720918 NUL720903:NUS720918 OEH720903:OEO720918 OOD720903:OOK720918 OXZ720903:OYG720918 PHV720903:PIC720918 PRR720903:PRY720918 QBN720903:QBU720918 QLJ720903:QLQ720918 QVF720903:QVM720918 RFB720903:RFI720918 ROX720903:RPE720918 RYT720903:RZA720918 SIP720903:SIW720918 SSL720903:SSS720918 TCH720903:TCO720918 TMD720903:TMK720918 TVZ720903:TWG720918 UFV720903:UGC720918 UPR720903:UPY720918 UZN720903:UZU720918 VJJ720903:VJQ720918 VTF720903:VTM720918 WDB720903:WDI720918 WMX720903:WNE720918 WWT720903:WXA720918 AL786439:AS786454 KH786439:KO786454 UD786439:UK786454 ADZ786439:AEG786454 ANV786439:AOC786454 AXR786439:AXY786454 BHN786439:BHU786454 BRJ786439:BRQ786454 CBF786439:CBM786454 CLB786439:CLI786454 CUX786439:CVE786454 DET786439:DFA786454 DOP786439:DOW786454 DYL786439:DYS786454 EIH786439:EIO786454 ESD786439:ESK786454 FBZ786439:FCG786454 FLV786439:FMC786454 FVR786439:FVY786454 GFN786439:GFU786454 GPJ786439:GPQ786454 GZF786439:GZM786454 HJB786439:HJI786454 HSX786439:HTE786454 ICT786439:IDA786454 IMP786439:IMW786454 IWL786439:IWS786454 JGH786439:JGO786454 JQD786439:JQK786454 JZZ786439:KAG786454 KJV786439:KKC786454 KTR786439:KTY786454 LDN786439:LDU786454 LNJ786439:LNQ786454 LXF786439:LXM786454 MHB786439:MHI786454 MQX786439:MRE786454 NAT786439:NBA786454 NKP786439:NKW786454 NUL786439:NUS786454 OEH786439:OEO786454 OOD786439:OOK786454 OXZ786439:OYG786454 PHV786439:PIC786454 PRR786439:PRY786454 QBN786439:QBU786454 QLJ786439:QLQ786454 QVF786439:QVM786454 RFB786439:RFI786454 ROX786439:RPE786454 RYT786439:RZA786454 SIP786439:SIW786454 SSL786439:SSS786454 TCH786439:TCO786454 TMD786439:TMK786454 TVZ786439:TWG786454 UFV786439:UGC786454 UPR786439:UPY786454 UZN786439:UZU786454 VJJ786439:VJQ786454 VTF786439:VTM786454 WDB786439:WDI786454 WMX786439:WNE786454 WWT786439:WXA786454 AL851975:AS851990 KH851975:KO851990 UD851975:UK851990 ADZ851975:AEG851990 ANV851975:AOC851990 AXR851975:AXY851990 BHN851975:BHU851990 BRJ851975:BRQ851990 CBF851975:CBM851990 CLB851975:CLI851990 CUX851975:CVE851990 DET851975:DFA851990 DOP851975:DOW851990 DYL851975:DYS851990 EIH851975:EIO851990 ESD851975:ESK851990 FBZ851975:FCG851990 FLV851975:FMC851990 FVR851975:FVY851990 GFN851975:GFU851990 GPJ851975:GPQ851990 GZF851975:GZM851990 HJB851975:HJI851990 HSX851975:HTE851990 ICT851975:IDA851990 IMP851975:IMW851990 IWL851975:IWS851990 JGH851975:JGO851990 JQD851975:JQK851990 JZZ851975:KAG851990 KJV851975:KKC851990 KTR851975:KTY851990 LDN851975:LDU851990 LNJ851975:LNQ851990 LXF851975:LXM851990 MHB851975:MHI851990 MQX851975:MRE851990 NAT851975:NBA851990 NKP851975:NKW851990 NUL851975:NUS851990 OEH851975:OEO851990 OOD851975:OOK851990 OXZ851975:OYG851990 PHV851975:PIC851990 PRR851975:PRY851990 QBN851975:QBU851990 QLJ851975:QLQ851990 QVF851975:QVM851990 RFB851975:RFI851990 ROX851975:RPE851990 RYT851975:RZA851990 SIP851975:SIW851990 SSL851975:SSS851990 TCH851975:TCO851990 TMD851975:TMK851990 TVZ851975:TWG851990 UFV851975:UGC851990 UPR851975:UPY851990 UZN851975:UZU851990 VJJ851975:VJQ851990 VTF851975:VTM851990 WDB851975:WDI851990 WMX851975:WNE851990 WWT851975:WXA851990 AL917511:AS917526 KH917511:KO917526 UD917511:UK917526 ADZ917511:AEG917526 ANV917511:AOC917526 AXR917511:AXY917526 BHN917511:BHU917526 BRJ917511:BRQ917526 CBF917511:CBM917526 CLB917511:CLI917526 CUX917511:CVE917526 DET917511:DFA917526 DOP917511:DOW917526 DYL917511:DYS917526 EIH917511:EIO917526 ESD917511:ESK917526 FBZ917511:FCG917526 FLV917511:FMC917526 FVR917511:FVY917526 GFN917511:GFU917526 GPJ917511:GPQ917526 GZF917511:GZM917526 HJB917511:HJI917526 HSX917511:HTE917526 ICT917511:IDA917526 IMP917511:IMW917526 IWL917511:IWS917526 JGH917511:JGO917526 JQD917511:JQK917526 JZZ917511:KAG917526 KJV917511:KKC917526 KTR917511:KTY917526 LDN917511:LDU917526 LNJ917511:LNQ917526 LXF917511:LXM917526 MHB917511:MHI917526 MQX917511:MRE917526 NAT917511:NBA917526 NKP917511:NKW917526 NUL917511:NUS917526 OEH917511:OEO917526 OOD917511:OOK917526 OXZ917511:OYG917526 PHV917511:PIC917526 PRR917511:PRY917526 QBN917511:QBU917526 QLJ917511:QLQ917526 QVF917511:QVM917526 RFB917511:RFI917526 ROX917511:RPE917526 RYT917511:RZA917526 SIP917511:SIW917526 SSL917511:SSS917526 TCH917511:TCO917526 TMD917511:TMK917526 TVZ917511:TWG917526 UFV917511:UGC917526 UPR917511:UPY917526 UZN917511:UZU917526 VJJ917511:VJQ917526 VTF917511:VTM917526 WDB917511:WDI917526 WMX917511:WNE917526 WWT917511:WXA917526 AL983047:AS983062 KH983047:KO983062 UD983047:UK983062 ADZ983047:AEG983062 ANV983047:AOC983062 AXR983047:AXY983062 BHN983047:BHU983062 BRJ983047:BRQ983062 CBF983047:CBM983062 CLB983047:CLI983062 CUX983047:CVE983062 DET983047:DFA983062 DOP983047:DOW983062 DYL983047:DYS983062 EIH983047:EIO983062 ESD983047:ESK983062 FBZ983047:FCG983062 FLV983047:FMC983062 FVR983047:FVY983062 GFN983047:GFU983062 GPJ983047:GPQ983062 GZF983047:GZM983062 HJB983047:HJI983062 HSX983047:HTE983062 ICT983047:IDA983062 IMP983047:IMW983062 IWL983047:IWS983062 JGH983047:JGO983062 JQD983047:JQK983062 JZZ983047:KAG983062 KJV983047:KKC983062 KTR983047:KTY983062 LDN983047:LDU983062 LNJ983047:LNQ983062 LXF983047:LXM983062 MHB983047:MHI983062 MQX983047:MRE983062 NAT983047:NBA983062 NKP983047:NKW983062 NUL983047:NUS983062 OEH983047:OEO983062 OOD983047:OOK983062 OXZ983047:OYG983062 PHV983047:PIC983062 PRR983047:PRY983062 QBN983047:QBU983062 QLJ983047:QLQ983062 QVF983047:QVM983062 RFB983047:RFI983062 ROX983047:RPE983062 RYT983047:RZA983062 SIP983047:SIW983062 SSL983047:SSS983062 TCH983047:TCO983062 TMD983047:TMK983062 TVZ983047:TWG983062 UFV983047:UGC983062 UPR983047:UPY983062 UZN983047:UZU983062 VJJ983047:VJQ983062 VTF983047:VTM983062 WDB983047:WDI983062 WMX983047:WNE983062 WWT983047:WXA983062" xr:uid="{15BD04DA-6A63-495F-B15D-17867F31EF46}">
      <formula1>"○"</formula1>
    </dataValidation>
  </dataValidations>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&amp;C18/33&amp;R&amp;F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6</xdr:col>
                    <xdr:colOff>66675</xdr:colOff>
                    <xdr:row>2</xdr:row>
                    <xdr:rowOff>0</xdr:rowOff>
                  </from>
                  <to>
                    <xdr:col>7</xdr:col>
                    <xdr:colOff>114300</xdr:colOff>
                    <xdr:row>4</xdr:row>
                    <xdr:rowOff>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9</xdr:col>
                    <xdr:colOff>66675</xdr:colOff>
                    <xdr:row>2</xdr:row>
                    <xdr:rowOff>0</xdr:rowOff>
                  </from>
                  <to>
                    <xdr:col>10</xdr:col>
                    <xdr:colOff>114300</xdr:colOff>
                    <xdr:row>4</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61E12-98DC-4128-B573-8D284879E384}">
  <sheetPr>
    <tabColor theme="7" tint="0.79998168889431442"/>
    <pageSetUpPr fitToPage="1"/>
  </sheetPr>
  <dimension ref="A1:BF39"/>
  <sheetViews>
    <sheetView view="pageBreakPreview" zoomScale="85" zoomScaleNormal="70" zoomScaleSheetLayoutView="85" workbookViewId="0">
      <selection activeCell="T24" sqref="T24:X24"/>
    </sheetView>
  </sheetViews>
  <sheetFormatPr defaultRowHeight="16.5" x14ac:dyDescent="0.4"/>
  <cols>
    <col min="1" max="40" width="4.375" style="32" customWidth="1"/>
    <col min="41" max="51" width="4.125" style="32" customWidth="1"/>
    <col min="52" max="58" width="4.125" style="13" customWidth="1"/>
    <col min="59" max="64" width="4.125" style="3" customWidth="1"/>
    <col min="65" max="256" width="9" style="3"/>
    <col min="257" max="296" width="4.375" style="3" customWidth="1"/>
    <col min="297" max="320" width="4.125" style="3" customWidth="1"/>
    <col min="321" max="512" width="9" style="3"/>
    <col min="513" max="552" width="4.375" style="3" customWidth="1"/>
    <col min="553" max="576" width="4.125" style="3" customWidth="1"/>
    <col min="577" max="768" width="9" style="3"/>
    <col min="769" max="808" width="4.375" style="3" customWidth="1"/>
    <col min="809" max="832" width="4.125" style="3" customWidth="1"/>
    <col min="833" max="1024" width="9" style="3"/>
    <col min="1025" max="1064" width="4.375" style="3" customWidth="1"/>
    <col min="1065" max="1088" width="4.125" style="3" customWidth="1"/>
    <col min="1089" max="1280" width="9" style="3"/>
    <col min="1281" max="1320" width="4.375" style="3" customWidth="1"/>
    <col min="1321" max="1344" width="4.125" style="3" customWidth="1"/>
    <col min="1345" max="1536" width="9" style="3"/>
    <col min="1537" max="1576" width="4.375" style="3" customWidth="1"/>
    <col min="1577" max="1600" width="4.125" style="3" customWidth="1"/>
    <col min="1601" max="1792" width="9" style="3"/>
    <col min="1793" max="1832" width="4.375" style="3" customWidth="1"/>
    <col min="1833" max="1856" width="4.125" style="3" customWidth="1"/>
    <col min="1857" max="2048" width="9" style="3"/>
    <col min="2049" max="2088" width="4.375" style="3" customWidth="1"/>
    <col min="2089" max="2112" width="4.125" style="3" customWidth="1"/>
    <col min="2113" max="2304" width="9" style="3"/>
    <col min="2305" max="2344" width="4.375" style="3" customWidth="1"/>
    <col min="2345" max="2368" width="4.125" style="3" customWidth="1"/>
    <col min="2369" max="2560" width="9" style="3"/>
    <col min="2561" max="2600" width="4.375" style="3" customWidth="1"/>
    <col min="2601" max="2624" width="4.125" style="3" customWidth="1"/>
    <col min="2625" max="2816" width="9" style="3"/>
    <col min="2817" max="2856" width="4.375" style="3" customWidth="1"/>
    <col min="2857" max="2880" width="4.125" style="3" customWidth="1"/>
    <col min="2881" max="3072" width="9" style="3"/>
    <col min="3073" max="3112" width="4.375" style="3" customWidth="1"/>
    <col min="3113" max="3136" width="4.125" style="3" customWidth="1"/>
    <col min="3137" max="3328" width="9" style="3"/>
    <col min="3329" max="3368" width="4.375" style="3" customWidth="1"/>
    <col min="3369" max="3392" width="4.125" style="3" customWidth="1"/>
    <col min="3393" max="3584" width="9" style="3"/>
    <col min="3585" max="3624" width="4.375" style="3" customWidth="1"/>
    <col min="3625" max="3648" width="4.125" style="3" customWidth="1"/>
    <col min="3649" max="3840" width="9" style="3"/>
    <col min="3841" max="3880" width="4.375" style="3" customWidth="1"/>
    <col min="3881" max="3904" width="4.125" style="3" customWidth="1"/>
    <col min="3905" max="4096" width="9" style="3"/>
    <col min="4097" max="4136" width="4.375" style="3" customWidth="1"/>
    <col min="4137" max="4160" width="4.125" style="3" customWidth="1"/>
    <col min="4161" max="4352" width="9" style="3"/>
    <col min="4353" max="4392" width="4.375" style="3" customWidth="1"/>
    <col min="4393" max="4416" width="4.125" style="3" customWidth="1"/>
    <col min="4417" max="4608" width="9" style="3"/>
    <col min="4609" max="4648" width="4.375" style="3" customWidth="1"/>
    <col min="4649" max="4672" width="4.125" style="3" customWidth="1"/>
    <col min="4673" max="4864" width="9" style="3"/>
    <col min="4865" max="4904" width="4.375" style="3" customWidth="1"/>
    <col min="4905" max="4928" width="4.125" style="3" customWidth="1"/>
    <col min="4929" max="5120" width="9" style="3"/>
    <col min="5121" max="5160" width="4.375" style="3" customWidth="1"/>
    <col min="5161" max="5184" width="4.125" style="3" customWidth="1"/>
    <col min="5185" max="5376" width="9" style="3"/>
    <col min="5377" max="5416" width="4.375" style="3" customWidth="1"/>
    <col min="5417" max="5440" width="4.125" style="3" customWidth="1"/>
    <col min="5441" max="5632" width="9" style="3"/>
    <col min="5633" max="5672" width="4.375" style="3" customWidth="1"/>
    <col min="5673" max="5696" width="4.125" style="3" customWidth="1"/>
    <col min="5697" max="5888" width="9" style="3"/>
    <col min="5889" max="5928" width="4.375" style="3" customWidth="1"/>
    <col min="5929" max="5952" width="4.125" style="3" customWidth="1"/>
    <col min="5953" max="6144" width="9" style="3"/>
    <col min="6145" max="6184" width="4.375" style="3" customWidth="1"/>
    <col min="6185" max="6208" width="4.125" style="3" customWidth="1"/>
    <col min="6209" max="6400" width="9" style="3"/>
    <col min="6401" max="6440" width="4.375" style="3" customWidth="1"/>
    <col min="6441" max="6464" width="4.125" style="3" customWidth="1"/>
    <col min="6465" max="6656" width="9" style="3"/>
    <col min="6657" max="6696" width="4.375" style="3" customWidth="1"/>
    <col min="6697" max="6720" width="4.125" style="3" customWidth="1"/>
    <col min="6721" max="6912" width="9" style="3"/>
    <col min="6913" max="6952" width="4.375" style="3" customWidth="1"/>
    <col min="6953" max="6976" width="4.125" style="3" customWidth="1"/>
    <col min="6977" max="7168" width="9" style="3"/>
    <col min="7169" max="7208" width="4.375" style="3" customWidth="1"/>
    <col min="7209" max="7232" width="4.125" style="3" customWidth="1"/>
    <col min="7233" max="7424" width="9" style="3"/>
    <col min="7425" max="7464" width="4.375" style="3" customWidth="1"/>
    <col min="7465" max="7488" width="4.125" style="3" customWidth="1"/>
    <col min="7489" max="7680" width="9" style="3"/>
    <col min="7681" max="7720" width="4.375" style="3" customWidth="1"/>
    <col min="7721" max="7744" width="4.125" style="3" customWidth="1"/>
    <col min="7745" max="7936" width="9" style="3"/>
    <col min="7937" max="7976" width="4.375" style="3" customWidth="1"/>
    <col min="7977" max="8000" width="4.125" style="3" customWidth="1"/>
    <col min="8001" max="8192" width="9" style="3"/>
    <col min="8193" max="8232" width="4.375" style="3" customWidth="1"/>
    <col min="8233" max="8256" width="4.125" style="3" customWidth="1"/>
    <col min="8257" max="8448" width="9" style="3"/>
    <col min="8449" max="8488" width="4.375" style="3" customWidth="1"/>
    <col min="8489" max="8512" width="4.125" style="3" customWidth="1"/>
    <col min="8513" max="8704" width="9" style="3"/>
    <col min="8705" max="8744" width="4.375" style="3" customWidth="1"/>
    <col min="8745" max="8768" width="4.125" style="3" customWidth="1"/>
    <col min="8769" max="8960" width="9" style="3"/>
    <col min="8961" max="9000" width="4.375" style="3" customWidth="1"/>
    <col min="9001" max="9024" width="4.125" style="3" customWidth="1"/>
    <col min="9025" max="9216" width="9" style="3"/>
    <col min="9217" max="9256" width="4.375" style="3" customWidth="1"/>
    <col min="9257" max="9280" width="4.125" style="3" customWidth="1"/>
    <col min="9281" max="9472" width="9" style="3"/>
    <col min="9473" max="9512" width="4.375" style="3" customWidth="1"/>
    <col min="9513" max="9536" width="4.125" style="3" customWidth="1"/>
    <col min="9537" max="9728" width="9" style="3"/>
    <col min="9729" max="9768" width="4.375" style="3" customWidth="1"/>
    <col min="9769" max="9792" width="4.125" style="3" customWidth="1"/>
    <col min="9793" max="9984" width="9" style="3"/>
    <col min="9985" max="10024" width="4.375" style="3" customWidth="1"/>
    <col min="10025" max="10048" width="4.125" style="3" customWidth="1"/>
    <col min="10049" max="10240" width="9" style="3"/>
    <col min="10241" max="10280" width="4.375" style="3" customWidth="1"/>
    <col min="10281" max="10304" width="4.125" style="3" customWidth="1"/>
    <col min="10305" max="10496" width="9" style="3"/>
    <col min="10497" max="10536" width="4.375" style="3" customWidth="1"/>
    <col min="10537" max="10560" width="4.125" style="3" customWidth="1"/>
    <col min="10561" max="10752" width="9" style="3"/>
    <col min="10753" max="10792" width="4.375" style="3" customWidth="1"/>
    <col min="10793" max="10816" width="4.125" style="3" customWidth="1"/>
    <col min="10817" max="11008" width="9" style="3"/>
    <col min="11009" max="11048" width="4.375" style="3" customWidth="1"/>
    <col min="11049" max="11072" width="4.125" style="3" customWidth="1"/>
    <col min="11073" max="11264" width="9" style="3"/>
    <col min="11265" max="11304" width="4.375" style="3" customWidth="1"/>
    <col min="11305" max="11328" width="4.125" style="3" customWidth="1"/>
    <col min="11329" max="11520" width="9" style="3"/>
    <col min="11521" max="11560" width="4.375" style="3" customWidth="1"/>
    <col min="11561" max="11584" width="4.125" style="3" customWidth="1"/>
    <col min="11585" max="11776" width="9" style="3"/>
    <col min="11777" max="11816" width="4.375" style="3" customWidth="1"/>
    <col min="11817" max="11840" width="4.125" style="3" customWidth="1"/>
    <col min="11841" max="12032" width="9" style="3"/>
    <col min="12033" max="12072" width="4.375" style="3" customWidth="1"/>
    <col min="12073" max="12096" width="4.125" style="3" customWidth="1"/>
    <col min="12097" max="12288" width="9" style="3"/>
    <col min="12289" max="12328" width="4.375" style="3" customWidth="1"/>
    <col min="12329" max="12352" width="4.125" style="3" customWidth="1"/>
    <col min="12353" max="12544" width="9" style="3"/>
    <col min="12545" max="12584" width="4.375" style="3" customWidth="1"/>
    <col min="12585" max="12608" width="4.125" style="3" customWidth="1"/>
    <col min="12609" max="12800" width="9" style="3"/>
    <col min="12801" max="12840" width="4.375" style="3" customWidth="1"/>
    <col min="12841" max="12864" width="4.125" style="3" customWidth="1"/>
    <col min="12865" max="13056" width="9" style="3"/>
    <col min="13057" max="13096" width="4.375" style="3" customWidth="1"/>
    <col min="13097" max="13120" width="4.125" style="3" customWidth="1"/>
    <col min="13121" max="13312" width="9" style="3"/>
    <col min="13313" max="13352" width="4.375" style="3" customWidth="1"/>
    <col min="13353" max="13376" width="4.125" style="3" customWidth="1"/>
    <col min="13377" max="13568" width="9" style="3"/>
    <col min="13569" max="13608" width="4.375" style="3" customWidth="1"/>
    <col min="13609" max="13632" width="4.125" style="3" customWidth="1"/>
    <col min="13633" max="13824" width="9" style="3"/>
    <col min="13825" max="13864" width="4.375" style="3" customWidth="1"/>
    <col min="13865" max="13888" width="4.125" style="3" customWidth="1"/>
    <col min="13889" max="14080" width="9" style="3"/>
    <col min="14081" max="14120" width="4.375" style="3" customWidth="1"/>
    <col min="14121" max="14144" width="4.125" style="3" customWidth="1"/>
    <col min="14145" max="14336" width="9" style="3"/>
    <col min="14337" max="14376" width="4.375" style="3" customWidth="1"/>
    <col min="14377" max="14400" width="4.125" style="3" customWidth="1"/>
    <col min="14401" max="14592" width="9" style="3"/>
    <col min="14593" max="14632" width="4.375" style="3" customWidth="1"/>
    <col min="14633" max="14656" width="4.125" style="3" customWidth="1"/>
    <col min="14657" max="14848" width="9" style="3"/>
    <col min="14849" max="14888" width="4.375" style="3" customWidth="1"/>
    <col min="14889" max="14912" width="4.125" style="3" customWidth="1"/>
    <col min="14913" max="15104" width="9" style="3"/>
    <col min="15105" max="15144" width="4.375" style="3" customWidth="1"/>
    <col min="15145" max="15168" width="4.125" style="3" customWidth="1"/>
    <col min="15169" max="15360" width="9" style="3"/>
    <col min="15361" max="15400" width="4.375" style="3" customWidth="1"/>
    <col min="15401" max="15424" width="4.125" style="3" customWidth="1"/>
    <col min="15425" max="15616" width="9" style="3"/>
    <col min="15617" max="15656" width="4.375" style="3" customWidth="1"/>
    <col min="15657" max="15680" width="4.125" style="3" customWidth="1"/>
    <col min="15681" max="15872" width="9" style="3"/>
    <col min="15873" max="15912" width="4.375" style="3" customWidth="1"/>
    <col min="15913" max="15936" width="4.125" style="3" customWidth="1"/>
    <col min="15937" max="16128" width="9" style="3"/>
    <col min="16129" max="16168" width="4.375" style="3" customWidth="1"/>
    <col min="16169" max="16192" width="4.125" style="3" customWidth="1"/>
    <col min="16193" max="16384" width="9" style="3"/>
  </cols>
  <sheetData>
    <row r="1" spans="1:40" ht="18.75" customHeight="1" x14ac:dyDescent="0.4">
      <c r="A1" s="31" t="s">
        <v>13</v>
      </c>
      <c r="U1" s="754" t="s">
        <v>14</v>
      </c>
      <c r="V1" s="755"/>
      <c r="W1" s="755"/>
      <c r="X1" s="755"/>
      <c r="Y1" s="755"/>
      <c r="Z1" s="756"/>
      <c r="AA1" s="760" t="s">
        <v>15</v>
      </c>
      <c r="AB1" s="761"/>
      <c r="AC1" s="762"/>
      <c r="AD1" s="763" t="s">
        <v>16</v>
      </c>
      <c r="AE1" s="761"/>
      <c r="AF1" s="761"/>
      <c r="AG1" s="763" t="s">
        <v>17</v>
      </c>
      <c r="AH1" s="761"/>
      <c r="AI1" s="761"/>
      <c r="AJ1" s="762"/>
      <c r="AK1" s="761" t="s">
        <v>18</v>
      </c>
      <c r="AL1" s="761"/>
      <c r="AM1" s="761"/>
      <c r="AN1" s="764"/>
    </row>
    <row r="2" spans="1:40" ht="18.75" customHeight="1" thickBot="1" x14ac:dyDescent="0.45">
      <c r="A2" s="33" t="s">
        <v>1085</v>
      </c>
      <c r="U2" s="757"/>
      <c r="V2" s="758"/>
      <c r="W2" s="758"/>
      <c r="X2" s="758"/>
      <c r="Y2" s="758"/>
      <c r="Z2" s="759"/>
      <c r="AA2" s="765"/>
      <c r="AB2" s="766"/>
      <c r="AC2" s="35" t="s">
        <v>19</v>
      </c>
      <c r="AD2" s="767"/>
      <c r="AE2" s="766"/>
      <c r="AF2" s="36" t="s">
        <v>19</v>
      </c>
      <c r="AG2" s="767"/>
      <c r="AH2" s="766"/>
      <c r="AI2" s="766"/>
      <c r="AJ2" s="37" t="s">
        <v>19</v>
      </c>
      <c r="AK2" s="766"/>
      <c r="AL2" s="766"/>
      <c r="AM2" s="766"/>
      <c r="AN2" s="38" t="s">
        <v>19</v>
      </c>
    </row>
    <row r="3" spans="1:40" ht="18.75" customHeight="1" x14ac:dyDescent="0.4">
      <c r="A3" s="735" t="s">
        <v>1094</v>
      </c>
      <c r="B3" s="736"/>
      <c r="C3" s="736"/>
      <c r="D3" s="736"/>
      <c r="E3" s="736"/>
      <c r="F3" s="736"/>
      <c r="G3" s="737" t="str">
        <f>IF(表紙・鑑!F9="","",表紙・鑑!F9)</f>
        <v/>
      </c>
      <c r="H3" s="738"/>
      <c r="I3" s="738"/>
      <c r="J3" s="738"/>
      <c r="K3" s="738"/>
      <c r="L3" s="738"/>
      <c r="M3" s="738"/>
      <c r="N3" s="738"/>
      <c r="O3" s="738"/>
      <c r="P3" s="738"/>
      <c r="Q3" s="738"/>
      <c r="R3" s="738"/>
      <c r="S3" s="738"/>
      <c r="T3" s="739"/>
      <c r="U3" s="758"/>
      <c r="V3" s="758"/>
      <c r="W3" s="758"/>
      <c r="X3" s="758"/>
      <c r="Y3" s="758"/>
      <c r="Z3" s="759"/>
      <c r="AA3" s="740" t="s">
        <v>20</v>
      </c>
      <c r="AB3" s="741"/>
      <c r="AC3" s="741"/>
      <c r="AD3" s="742"/>
      <c r="AE3" s="743" t="s">
        <v>21</v>
      </c>
      <c r="AF3" s="741"/>
      <c r="AG3" s="741"/>
      <c r="AH3" s="741"/>
      <c r="AI3" s="742"/>
      <c r="AJ3" s="744" t="s">
        <v>22</v>
      </c>
      <c r="AK3" s="744"/>
      <c r="AL3" s="744"/>
      <c r="AM3" s="744"/>
      <c r="AN3" s="745"/>
    </row>
    <row r="4" spans="1:40" ht="18.75" customHeight="1" x14ac:dyDescent="0.4">
      <c r="A4" s="746" t="s">
        <v>23</v>
      </c>
      <c r="B4" s="747"/>
      <c r="C4" s="747"/>
      <c r="D4" s="747"/>
      <c r="E4" s="747"/>
      <c r="F4" s="747"/>
      <c r="G4" s="748" t="str">
        <f>IF(表紙・鑑!F11="","",表紙・鑑!F11)</f>
        <v/>
      </c>
      <c r="H4" s="749"/>
      <c r="I4" s="749"/>
      <c r="J4" s="749"/>
      <c r="K4" s="749"/>
      <c r="L4" s="749"/>
      <c r="M4" s="749"/>
      <c r="N4" s="749"/>
      <c r="O4" s="749"/>
      <c r="P4" s="749"/>
      <c r="Q4" s="749"/>
      <c r="R4" s="749"/>
      <c r="S4" s="749"/>
      <c r="T4" s="750"/>
      <c r="U4" s="758"/>
      <c r="V4" s="758"/>
      <c r="W4" s="758"/>
      <c r="X4" s="758"/>
      <c r="Y4" s="758"/>
      <c r="Z4" s="759"/>
      <c r="AA4" s="751"/>
      <c r="AB4" s="752"/>
      <c r="AC4" s="752"/>
      <c r="AD4" s="39" t="s">
        <v>19</v>
      </c>
      <c r="AE4" s="753"/>
      <c r="AF4" s="752"/>
      <c r="AG4" s="752"/>
      <c r="AH4" s="752"/>
      <c r="AI4" s="39" t="s">
        <v>19</v>
      </c>
      <c r="AJ4" s="752"/>
      <c r="AK4" s="752"/>
      <c r="AL4" s="752"/>
      <c r="AM4" s="752"/>
      <c r="AN4" s="40" t="s">
        <v>19</v>
      </c>
    </row>
    <row r="5" spans="1:40" ht="18.75" customHeight="1" x14ac:dyDescent="0.4">
      <c r="A5" s="746" t="s">
        <v>24</v>
      </c>
      <c r="B5" s="747"/>
      <c r="C5" s="747"/>
      <c r="D5" s="747"/>
      <c r="E5" s="747"/>
      <c r="F5" s="747"/>
      <c r="G5" s="777"/>
      <c r="H5" s="778"/>
      <c r="I5" s="778"/>
      <c r="J5" s="778"/>
      <c r="K5" s="778"/>
      <c r="L5" s="778"/>
      <c r="M5" s="778"/>
      <c r="N5" s="778"/>
      <c r="O5" s="778"/>
      <c r="P5" s="778"/>
      <c r="Q5" s="778"/>
      <c r="R5" s="778"/>
      <c r="S5" s="778"/>
      <c r="T5" s="779"/>
      <c r="U5" s="747" t="s">
        <v>25</v>
      </c>
      <c r="V5" s="747"/>
      <c r="W5" s="747"/>
      <c r="X5" s="747"/>
      <c r="Y5" s="747"/>
      <c r="Z5" s="747"/>
      <c r="AA5" s="780"/>
      <c r="AB5" s="781"/>
      <c r="AC5" s="781"/>
      <c r="AD5" s="781"/>
      <c r="AE5" s="768" t="s">
        <v>26</v>
      </c>
      <c r="AF5" s="768"/>
      <c r="AG5" s="769"/>
      <c r="AH5" s="769"/>
      <c r="AI5" s="768" t="s">
        <v>27</v>
      </c>
      <c r="AJ5" s="768"/>
      <c r="AK5" s="769"/>
      <c r="AL5" s="769"/>
      <c r="AM5" s="768" t="s">
        <v>28</v>
      </c>
      <c r="AN5" s="770"/>
    </row>
    <row r="6" spans="1:40" ht="18.75" customHeight="1" x14ac:dyDescent="0.4">
      <c r="A6" s="746" t="s">
        <v>29</v>
      </c>
      <c r="B6" s="747"/>
      <c r="C6" s="747"/>
      <c r="D6" s="747"/>
      <c r="E6" s="747"/>
      <c r="F6" s="747"/>
      <c r="G6" s="771" t="s">
        <v>30</v>
      </c>
      <c r="H6" s="772"/>
      <c r="I6" s="769"/>
      <c r="J6" s="769"/>
      <c r="K6" s="769"/>
      <c r="L6" s="769"/>
      <c r="M6" s="769"/>
      <c r="N6" s="771" t="s">
        <v>31</v>
      </c>
      <c r="O6" s="772"/>
      <c r="P6" s="769"/>
      <c r="Q6" s="769"/>
      <c r="R6" s="769"/>
      <c r="S6" s="769"/>
      <c r="T6" s="773"/>
      <c r="U6" s="774" t="s">
        <v>32</v>
      </c>
      <c r="V6" s="774"/>
      <c r="W6" s="774"/>
      <c r="X6" s="774"/>
      <c r="Y6" s="774"/>
      <c r="Z6" s="774"/>
      <c r="AA6" s="775"/>
      <c r="AB6" s="776"/>
      <c r="AC6" s="776"/>
      <c r="AD6" s="776"/>
      <c r="AE6" s="782" t="s">
        <v>26</v>
      </c>
      <c r="AF6" s="782"/>
      <c r="AG6" s="783"/>
      <c r="AH6" s="783"/>
      <c r="AI6" s="782" t="s">
        <v>27</v>
      </c>
      <c r="AJ6" s="782"/>
      <c r="AK6" s="783"/>
      <c r="AL6" s="783"/>
      <c r="AM6" s="782" t="s">
        <v>28</v>
      </c>
      <c r="AN6" s="784"/>
    </row>
    <row r="7" spans="1:40" ht="18.75" customHeight="1" x14ac:dyDescent="0.4">
      <c r="A7" s="746"/>
      <c r="B7" s="747"/>
      <c r="C7" s="747"/>
      <c r="D7" s="747"/>
      <c r="E7" s="747"/>
      <c r="F7" s="747"/>
      <c r="G7" s="785" t="s">
        <v>1042</v>
      </c>
      <c r="H7" s="786"/>
      <c r="I7" s="787"/>
      <c r="J7" s="787"/>
      <c r="K7" s="787"/>
      <c r="L7" s="787"/>
      <c r="M7" s="787"/>
      <c r="N7" s="787"/>
      <c r="O7" s="787"/>
      <c r="P7" s="787"/>
      <c r="Q7" s="787"/>
      <c r="R7" s="787"/>
      <c r="S7" s="787"/>
      <c r="T7" s="788"/>
      <c r="U7" s="789" t="s">
        <v>33</v>
      </c>
      <c r="V7" s="790"/>
      <c r="W7" s="790"/>
      <c r="X7" s="790"/>
      <c r="Y7" s="790"/>
      <c r="Z7" s="791"/>
      <c r="AA7" s="780"/>
      <c r="AB7" s="781"/>
      <c r="AC7" s="781"/>
      <c r="AD7" s="781"/>
      <c r="AE7" s="768" t="s">
        <v>19</v>
      </c>
      <c r="AF7" s="768"/>
      <c r="AG7" s="768" t="s">
        <v>34</v>
      </c>
      <c r="AH7" s="768"/>
      <c r="AI7" s="768"/>
      <c r="AJ7" s="781"/>
      <c r="AK7" s="781"/>
      <c r="AL7" s="781"/>
      <c r="AM7" s="47" t="s">
        <v>35</v>
      </c>
      <c r="AN7" s="48"/>
    </row>
    <row r="8" spans="1:40" ht="18.75" customHeight="1" x14ac:dyDescent="0.4">
      <c r="A8" s="746" t="s">
        <v>36</v>
      </c>
      <c r="B8" s="747"/>
      <c r="C8" s="747"/>
      <c r="D8" s="747"/>
      <c r="E8" s="747"/>
      <c r="F8" s="747"/>
      <c r="G8" s="777"/>
      <c r="H8" s="778"/>
      <c r="I8" s="778"/>
      <c r="J8" s="778"/>
      <c r="K8" s="778"/>
      <c r="L8" s="778"/>
      <c r="M8" s="778"/>
      <c r="N8" s="778"/>
      <c r="O8" s="778"/>
      <c r="P8" s="778"/>
      <c r="Q8" s="778"/>
      <c r="R8" s="778"/>
      <c r="S8" s="778"/>
      <c r="T8" s="779"/>
      <c r="U8" s="789" t="s">
        <v>37</v>
      </c>
      <c r="V8" s="790"/>
      <c r="W8" s="790"/>
      <c r="X8" s="790"/>
      <c r="Y8" s="790"/>
      <c r="Z8" s="791"/>
      <c r="AA8" s="792"/>
      <c r="AB8" s="769"/>
      <c r="AC8" s="769"/>
      <c r="AD8" s="47" t="s">
        <v>19</v>
      </c>
      <c r="AE8" s="769"/>
      <c r="AF8" s="769"/>
      <c r="AG8" s="769"/>
      <c r="AH8" s="50" t="s">
        <v>26</v>
      </c>
      <c r="AI8" s="769"/>
      <c r="AJ8" s="769"/>
      <c r="AK8" s="50" t="s">
        <v>27</v>
      </c>
      <c r="AL8" s="769"/>
      <c r="AM8" s="769"/>
      <c r="AN8" s="48" t="s">
        <v>38</v>
      </c>
    </row>
    <row r="9" spans="1:40" ht="18.75" customHeight="1" x14ac:dyDescent="0.4">
      <c r="A9" s="746" t="s">
        <v>39</v>
      </c>
      <c r="B9" s="747"/>
      <c r="C9" s="747"/>
      <c r="D9" s="747"/>
      <c r="E9" s="747"/>
      <c r="F9" s="747"/>
      <c r="G9" s="792"/>
      <c r="H9" s="769"/>
      <c r="I9" s="769"/>
      <c r="J9" s="769"/>
      <c r="K9" s="768" t="s">
        <v>26</v>
      </c>
      <c r="L9" s="768"/>
      <c r="M9" s="769"/>
      <c r="N9" s="769"/>
      <c r="O9" s="768" t="s">
        <v>27</v>
      </c>
      <c r="P9" s="768"/>
      <c r="Q9" s="769"/>
      <c r="R9" s="769"/>
      <c r="S9" s="768" t="s">
        <v>28</v>
      </c>
      <c r="T9" s="772"/>
      <c r="U9" s="789" t="s">
        <v>40</v>
      </c>
      <c r="V9" s="790"/>
      <c r="W9" s="790"/>
      <c r="X9" s="790"/>
      <c r="Y9" s="790"/>
      <c r="Z9" s="791"/>
      <c r="AA9" s="792"/>
      <c r="AB9" s="769"/>
      <c r="AC9" s="769"/>
      <c r="AD9" s="47" t="s">
        <v>19</v>
      </c>
      <c r="AE9" s="769"/>
      <c r="AF9" s="769"/>
      <c r="AG9" s="769"/>
      <c r="AH9" s="50" t="s">
        <v>26</v>
      </c>
      <c r="AI9" s="769"/>
      <c r="AJ9" s="769"/>
      <c r="AK9" s="50" t="s">
        <v>27</v>
      </c>
      <c r="AL9" s="769"/>
      <c r="AM9" s="769"/>
      <c r="AN9" s="48" t="s">
        <v>38</v>
      </c>
    </row>
    <row r="10" spans="1:40" ht="18.75" customHeight="1" x14ac:dyDescent="0.4">
      <c r="A10" s="746" t="s">
        <v>41</v>
      </c>
      <c r="B10" s="747"/>
      <c r="C10" s="747"/>
      <c r="D10" s="747"/>
      <c r="E10" s="747"/>
      <c r="F10" s="747"/>
      <c r="G10" s="804"/>
      <c r="H10" s="787"/>
      <c r="I10" s="787"/>
      <c r="J10" s="787"/>
      <c r="K10" s="787"/>
      <c r="L10" s="787"/>
      <c r="M10" s="787"/>
      <c r="N10" s="787"/>
      <c r="O10" s="787"/>
      <c r="P10" s="787"/>
      <c r="Q10" s="787"/>
      <c r="R10" s="787"/>
      <c r="S10" s="787"/>
      <c r="T10" s="788"/>
      <c r="U10" s="774" t="s">
        <v>42</v>
      </c>
      <c r="V10" s="774"/>
      <c r="W10" s="774"/>
      <c r="X10" s="774"/>
      <c r="Y10" s="774"/>
      <c r="Z10" s="774"/>
      <c r="AA10" s="805"/>
      <c r="AB10" s="783"/>
      <c r="AC10" s="783"/>
      <c r="AD10" s="47" t="s">
        <v>19</v>
      </c>
      <c r="AE10" s="769"/>
      <c r="AF10" s="769"/>
      <c r="AG10" s="769"/>
      <c r="AH10" s="50" t="s">
        <v>26</v>
      </c>
      <c r="AI10" s="769"/>
      <c r="AJ10" s="769"/>
      <c r="AK10" s="50" t="s">
        <v>27</v>
      </c>
      <c r="AL10" s="769"/>
      <c r="AM10" s="769"/>
      <c r="AN10" s="48" t="s">
        <v>38</v>
      </c>
    </row>
    <row r="11" spans="1:40" ht="18.75" customHeight="1" thickBot="1" x14ac:dyDescent="0.45">
      <c r="A11" s="793" t="s">
        <v>43</v>
      </c>
      <c r="B11" s="794"/>
      <c r="C11" s="794"/>
      <c r="D11" s="794"/>
      <c r="E11" s="794"/>
      <c r="F11" s="794"/>
      <c r="G11" s="795"/>
      <c r="H11" s="796"/>
      <c r="I11" s="796"/>
      <c r="J11" s="796"/>
      <c r="K11" s="796"/>
      <c r="L11" s="796"/>
      <c r="M11" s="796"/>
      <c r="N11" s="796"/>
      <c r="O11" s="796"/>
      <c r="P11" s="796"/>
      <c r="Q11" s="796"/>
      <c r="R11" s="796"/>
      <c r="S11" s="796"/>
      <c r="T11" s="797"/>
      <c r="U11" s="798" t="s">
        <v>44</v>
      </c>
      <c r="V11" s="798"/>
      <c r="W11" s="798"/>
      <c r="X11" s="798"/>
      <c r="Y11" s="798"/>
      <c r="Z11" s="798"/>
      <c r="AA11" s="799"/>
      <c r="AB11" s="800"/>
      <c r="AC11" s="800"/>
      <c r="AD11" s="53" t="s">
        <v>19</v>
      </c>
      <c r="AE11" s="801"/>
      <c r="AF11" s="801"/>
      <c r="AG11" s="53" t="s">
        <v>26</v>
      </c>
      <c r="AH11" s="801"/>
      <c r="AI11" s="801"/>
      <c r="AJ11" s="53" t="s">
        <v>27</v>
      </c>
      <c r="AK11" s="801"/>
      <c r="AL11" s="801"/>
      <c r="AM11" s="802" t="s">
        <v>45</v>
      </c>
      <c r="AN11" s="803"/>
    </row>
    <row r="12" spans="1:40" ht="18.75" customHeight="1" x14ac:dyDescent="0.4">
      <c r="A12" s="54" t="s">
        <v>1086</v>
      </c>
    </row>
    <row r="13" spans="1:40" ht="18.75" customHeight="1" thickBot="1" x14ac:dyDescent="0.45">
      <c r="A13" s="54" t="s">
        <v>46</v>
      </c>
      <c r="H13" s="55"/>
      <c r="I13" s="55"/>
      <c r="J13" s="55"/>
      <c r="K13" s="55"/>
      <c r="L13" s="55"/>
      <c r="M13" s="55"/>
      <c r="N13" s="55"/>
      <c r="O13" s="55"/>
      <c r="T13" s="54" t="s">
        <v>47</v>
      </c>
      <c r="AG13" s="56"/>
      <c r="AH13" s="56"/>
    </row>
    <row r="14" spans="1:40" ht="18.75" customHeight="1" x14ac:dyDescent="0.4">
      <c r="A14" s="811"/>
      <c r="B14" s="812"/>
      <c r="C14" s="812"/>
      <c r="D14" s="812"/>
      <c r="E14" s="812"/>
      <c r="F14" s="813" t="str">
        <f>"R"&amp;表紙・鑑!S3&amp;".3.31現在"</f>
        <v>R6.3.31現在</v>
      </c>
      <c r="G14" s="812"/>
      <c r="H14" s="812"/>
      <c r="I14" s="812"/>
      <c r="J14" s="812"/>
      <c r="K14" s="814"/>
      <c r="L14" s="808" t="str">
        <f>"R"&amp;表紙・鑑!S3-1&amp;"年度中増減"</f>
        <v>R5年度中増減</v>
      </c>
      <c r="M14" s="755"/>
      <c r="N14" s="755"/>
      <c r="O14" s="755"/>
      <c r="P14" s="755"/>
      <c r="Q14" s="809"/>
      <c r="T14" s="811"/>
      <c r="U14" s="812"/>
      <c r="V14" s="812"/>
      <c r="W14" s="812"/>
      <c r="X14" s="814"/>
      <c r="Y14" s="813" t="str">
        <f>"R"&amp;表紙・鑑!S3&amp;".3.31現在"</f>
        <v>R6.3.31現在</v>
      </c>
      <c r="Z14" s="812"/>
      <c r="AA14" s="812"/>
      <c r="AB14" s="814"/>
      <c r="AC14" s="813" t="str">
        <f>"R"&amp;表紙・鑑!S3-1&amp;"年度中増減"</f>
        <v>R5年度中増減</v>
      </c>
      <c r="AD14" s="812"/>
      <c r="AE14" s="812"/>
      <c r="AF14" s="814"/>
      <c r="AG14" s="806" t="s">
        <v>48</v>
      </c>
      <c r="AH14" s="807"/>
      <c r="AI14" s="807"/>
      <c r="AJ14" s="807"/>
      <c r="AK14" s="808" t="s">
        <v>49</v>
      </c>
      <c r="AL14" s="755"/>
      <c r="AM14" s="755"/>
      <c r="AN14" s="809"/>
    </row>
    <row r="15" spans="1:40" ht="18.75" customHeight="1" x14ac:dyDescent="0.4">
      <c r="A15" s="810" t="s">
        <v>50</v>
      </c>
      <c r="B15" s="768"/>
      <c r="C15" s="768"/>
      <c r="D15" s="768"/>
      <c r="E15" s="768"/>
      <c r="F15" s="780"/>
      <c r="G15" s="781"/>
      <c r="H15" s="781"/>
      <c r="I15" s="781"/>
      <c r="J15" s="781"/>
      <c r="K15" s="57" t="s">
        <v>51</v>
      </c>
      <c r="L15" s="792"/>
      <c r="M15" s="769"/>
      <c r="N15" s="769"/>
      <c r="O15" s="769"/>
      <c r="P15" s="769"/>
      <c r="Q15" s="48" t="s">
        <v>51</v>
      </c>
      <c r="T15" s="810" t="s">
        <v>52</v>
      </c>
      <c r="U15" s="768"/>
      <c r="V15" s="768"/>
      <c r="W15" s="768"/>
      <c r="X15" s="772"/>
      <c r="Y15" s="792"/>
      <c r="Z15" s="769"/>
      <c r="AA15" s="769"/>
      <c r="AB15" s="57" t="s">
        <v>51</v>
      </c>
      <c r="AC15" s="792"/>
      <c r="AD15" s="769"/>
      <c r="AE15" s="769"/>
      <c r="AF15" s="57" t="s">
        <v>51</v>
      </c>
      <c r="AG15" s="58"/>
      <c r="AH15" s="59" t="s">
        <v>53</v>
      </c>
      <c r="AI15" s="58"/>
      <c r="AJ15" s="59" t="s">
        <v>54</v>
      </c>
      <c r="AK15" s="780"/>
      <c r="AL15" s="781"/>
      <c r="AM15" s="781"/>
      <c r="AN15" s="48" t="s">
        <v>51</v>
      </c>
    </row>
    <row r="16" spans="1:40" ht="18.75" customHeight="1" x14ac:dyDescent="0.4">
      <c r="A16" s="810" t="s">
        <v>55</v>
      </c>
      <c r="B16" s="768"/>
      <c r="C16" s="768"/>
      <c r="D16" s="768"/>
      <c r="E16" s="768"/>
      <c r="F16" s="792"/>
      <c r="G16" s="769"/>
      <c r="H16" s="769"/>
      <c r="I16" s="769"/>
      <c r="J16" s="769"/>
      <c r="K16" s="57" t="s">
        <v>51</v>
      </c>
      <c r="L16" s="792"/>
      <c r="M16" s="769"/>
      <c r="N16" s="769"/>
      <c r="O16" s="769"/>
      <c r="P16" s="769"/>
      <c r="Q16" s="48" t="s">
        <v>51</v>
      </c>
      <c r="T16" s="810" t="s">
        <v>56</v>
      </c>
      <c r="U16" s="768"/>
      <c r="V16" s="768"/>
      <c r="W16" s="768"/>
      <c r="X16" s="772"/>
      <c r="Y16" s="792"/>
      <c r="Z16" s="769"/>
      <c r="AA16" s="769"/>
      <c r="AB16" s="57" t="s">
        <v>51</v>
      </c>
      <c r="AC16" s="792"/>
      <c r="AD16" s="769"/>
      <c r="AE16" s="769"/>
      <c r="AF16" s="57" t="s">
        <v>51</v>
      </c>
      <c r="AG16" s="58"/>
      <c r="AH16" s="59" t="s">
        <v>53</v>
      </c>
      <c r="AI16" s="58"/>
      <c r="AJ16" s="59" t="s">
        <v>54</v>
      </c>
      <c r="AK16" s="780"/>
      <c r="AL16" s="781"/>
      <c r="AM16" s="781"/>
      <c r="AN16" s="48" t="s">
        <v>51</v>
      </c>
    </row>
    <row r="17" spans="1:40" ht="18.75" customHeight="1" x14ac:dyDescent="0.4">
      <c r="A17" s="810" t="s">
        <v>57</v>
      </c>
      <c r="B17" s="768"/>
      <c r="C17" s="768"/>
      <c r="D17" s="768"/>
      <c r="E17" s="772"/>
      <c r="F17" s="771" t="str">
        <f>IF(SUM(C15:F16) = 0, "", SUM(C15:F16))</f>
        <v/>
      </c>
      <c r="G17" s="768"/>
      <c r="H17" s="768"/>
      <c r="I17" s="768"/>
      <c r="J17" s="768"/>
      <c r="K17" s="57" t="s">
        <v>51</v>
      </c>
      <c r="L17" s="771" t="str">
        <f>IF(SUM(H15:L16) = 0, "", SUM(H15:L16))</f>
        <v/>
      </c>
      <c r="M17" s="768"/>
      <c r="N17" s="768"/>
      <c r="O17" s="768"/>
      <c r="P17" s="768"/>
      <c r="Q17" s="48" t="s">
        <v>51</v>
      </c>
      <c r="T17" s="810" t="s">
        <v>58</v>
      </c>
      <c r="U17" s="768"/>
      <c r="V17" s="768"/>
      <c r="W17" s="768"/>
      <c r="X17" s="772"/>
      <c r="Y17" s="792"/>
      <c r="Z17" s="769"/>
      <c r="AA17" s="769"/>
      <c r="AB17" s="57" t="s">
        <v>51</v>
      </c>
      <c r="AC17" s="792"/>
      <c r="AD17" s="769"/>
      <c r="AE17" s="769"/>
      <c r="AF17" s="57" t="s">
        <v>51</v>
      </c>
      <c r="AG17" s="58"/>
      <c r="AH17" s="59" t="s">
        <v>53</v>
      </c>
      <c r="AI17" s="58"/>
      <c r="AJ17" s="59" t="s">
        <v>54</v>
      </c>
      <c r="AK17" s="780"/>
      <c r="AL17" s="781"/>
      <c r="AM17" s="781"/>
      <c r="AN17" s="48" t="s">
        <v>51</v>
      </c>
    </row>
    <row r="18" spans="1:40" ht="18.75" customHeight="1" thickBot="1" x14ac:dyDescent="0.45">
      <c r="A18" s="819" t="s">
        <v>59</v>
      </c>
      <c r="B18" s="820"/>
      <c r="C18" s="820"/>
      <c r="D18" s="820"/>
      <c r="E18" s="821"/>
      <c r="F18" s="825"/>
      <c r="G18" s="826"/>
      <c r="H18" s="826"/>
      <c r="I18" s="826"/>
      <c r="J18" s="826"/>
      <c r="K18" s="826"/>
      <c r="L18" s="826"/>
      <c r="M18" s="826"/>
      <c r="N18" s="826"/>
      <c r="O18" s="826"/>
      <c r="P18" s="826"/>
      <c r="Q18" s="827"/>
      <c r="T18" s="831" t="s">
        <v>57</v>
      </c>
      <c r="U18" s="802"/>
      <c r="V18" s="802"/>
      <c r="W18" s="802"/>
      <c r="X18" s="832"/>
      <c r="Y18" s="815" t="str">
        <f>IF(SUM(Y15:Y17) = 0, "", SUM(Y15:Y17))</f>
        <v/>
      </c>
      <c r="Z18" s="802"/>
      <c r="AA18" s="802"/>
      <c r="AB18" s="63" t="s">
        <v>51</v>
      </c>
      <c r="AC18" s="815" t="str">
        <f>IF(SUM(AC15:AE17) = 0, "", SUM(AC15:AE17))</f>
        <v/>
      </c>
      <c r="AD18" s="802"/>
      <c r="AE18" s="802"/>
      <c r="AF18" s="63" t="s">
        <v>51</v>
      </c>
      <c r="AG18" s="833"/>
      <c r="AH18" s="834"/>
      <c r="AI18" s="834"/>
      <c r="AJ18" s="835"/>
      <c r="AK18" s="815" t="str">
        <f>IF(SUM(AK15:AM17) = 0, "", SUM(AK15:AM17))</f>
        <v/>
      </c>
      <c r="AL18" s="802"/>
      <c r="AM18" s="802"/>
      <c r="AN18" s="64" t="s">
        <v>51</v>
      </c>
    </row>
    <row r="19" spans="1:40" ht="18.75" customHeight="1" thickBot="1" x14ac:dyDescent="0.45">
      <c r="A19" s="822"/>
      <c r="B19" s="823"/>
      <c r="C19" s="823"/>
      <c r="D19" s="823"/>
      <c r="E19" s="824"/>
      <c r="F19" s="828"/>
      <c r="G19" s="829"/>
      <c r="H19" s="829"/>
      <c r="I19" s="829"/>
      <c r="J19" s="829"/>
      <c r="K19" s="829"/>
      <c r="L19" s="829"/>
      <c r="M19" s="829"/>
      <c r="N19" s="829"/>
      <c r="O19" s="829"/>
      <c r="P19" s="829"/>
      <c r="Q19" s="830"/>
      <c r="T19" s="56"/>
      <c r="U19" s="56"/>
      <c r="V19" s="56"/>
      <c r="W19" s="56"/>
      <c r="X19" s="56"/>
      <c r="Y19" s="56"/>
      <c r="Z19" s="56"/>
      <c r="AA19" s="56"/>
      <c r="AB19" s="56"/>
      <c r="AC19" s="56"/>
      <c r="AD19" s="56"/>
      <c r="AE19" s="56"/>
      <c r="AF19" s="56"/>
      <c r="AG19" s="56"/>
      <c r="AH19" s="56"/>
      <c r="AI19" s="56"/>
      <c r="AJ19" s="56"/>
      <c r="AK19" s="56"/>
      <c r="AL19" s="56"/>
      <c r="AM19" s="56"/>
      <c r="AN19" s="56"/>
    </row>
    <row r="20" spans="1:40" ht="18.75" customHeight="1" thickBot="1" x14ac:dyDescent="0.45">
      <c r="A20" s="67" t="s">
        <v>60</v>
      </c>
      <c r="B20" s="68"/>
      <c r="C20" s="68"/>
      <c r="D20" s="68"/>
      <c r="E20" s="68"/>
      <c r="F20" s="69"/>
      <c r="G20" s="70"/>
      <c r="N20" s="71"/>
      <c r="O20" s="71"/>
      <c r="T20" s="54" t="s">
        <v>61</v>
      </c>
      <c r="AC20" s="72"/>
    </row>
    <row r="21" spans="1:40" ht="18.75" customHeight="1" x14ac:dyDescent="0.4">
      <c r="A21" s="811" t="s">
        <v>62</v>
      </c>
      <c r="B21" s="812"/>
      <c r="C21" s="812"/>
      <c r="D21" s="812"/>
      <c r="E21" s="814"/>
      <c r="F21" s="816"/>
      <c r="G21" s="816"/>
      <c r="H21" s="816"/>
      <c r="I21" s="816"/>
      <c r="J21" s="816"/>
      <c r="K21" s="816"/>
      <c r="L21" s="816"/>
      <c r="M21" s="816"/>
      <c r="N21" s="816"/>
      <c r="O21" s="816"/>
      <c r="P21" s="816"/>
      <c r="Q21" s="74" t="s">
        <v>63</v>
      </c>
      <c r="T21" s="811"/>
      <c r="U21" s="812"/>
      <c r="V21" s="812"/>
      <c r="W21" s="812"/>
      <c r="X21" s="814"/>
      <c r="Y21" s="813" t="s">
        <v>64</v>
      </c>
      <c r="Z21" s="814"/>
      <c r="AA21" s="813" t="s">
        <v>49</v>
      </c>
      <c r="AB21" s="812"/>
      <c r="AC21" s="812"/>
      <c r="AD21" s="817"/>
      <c r="AE21" s="812"/>
      <c r="AF21" s="812"/>
      <c r="AG21" s="812"/>
      <c r="AH21" s="814"/>
      <c r="AI21" s="813" t="s">
        <v>64</v>
      </c>
      <c r="AJ21" s="814"/>
      <c r="AK21" s="813" t="s">
        <v>49</v>
      </c>
      <c r="AL21" s="812"/>
      <c r="AM21" s="812"/>
      <c r="AN21" s="818"/>
    </row>
    <row r="22" spans="1:40" ht="18.75" customHeight="1" x14ac:dyDescent="0.4">
      <c r="A22" s="838" t="s">
        <v>65</v>
      </c>
      <c r="B22" s="839"/>
      <c r="C22" s="839"/>
      <c r="D22" s="839"/>
      <c r="E22" s="840"/>
      <c r="F22" s="75"/>
      <c r="G22" s="75"/>
      <c r="H22" s="844"/>
      <c r="I22" s="844" t="s">
        <v>66</v>
      </c>
      <c r="J22" s="844"/>
      <c r="K22" s="75"/>
      <c r="L22" s="75"/>
      <c r="M22" s="75"/>
      <c r="N22" s="75"/>
      <c r="O22" s="844" t="s">
        <v>54</v>
      </c>
      <c r="P22" s="844"/>
      <c r="Q22" s="77"/>
      <c r="T22" s="810" t="s">
        <v>67</v>
      </c>
      <c r="U22" s="768"/>
      <c r="V22" s="768"/>
      <c r="W22" s="768"/>
      <c r="X22" s="772"/>
      <c r="Y22" s="792"/>
      <c r="Z22" s="773"/>
      <c r="AA22" s="792"/>
      <c r="AB22" s="769"/>
      <c r="AC22" s="769"/>
      <c r="AD22" s="78" t="s">
        <v>51</v>
      </c>
      <c r="AE22" s="836" t="s">
        <v>68</v>
      </c>
      <c r="AF22" s="836"/>
      <c r="AG22" s="836"/>
      <c r="AH22" s="837"/>
      <c r="AI22" s="792"/>
      <c r="AJ22" s="773"/>
      <c r="AK22" s="792"/>
      <c r="AL22" s="769"/>
      <c r="AM22" s="769"/>
      <c r="AN22" s="48" t="s">
        <v>51</v>
      </c>
    </row>
    <row r="23" spans="1:40" ht="18.75" customHeight="1" x14ac:dyDescent="0.4">
      <c r="A23" s="841"/>
      <c r="B23" s="842"/>
      <c r="C23" s="842"/>
      <c r="D23" s="842"/>
      <c r="E23" s="843"/>
      <c r="F23" s="79"/>
      <c r="G23" s="79"/>
      <c r="H23" s="776"/>
      <c r="I23" s="776"/>
      <c r="J23" s="776"/>
      <c r="K23" s="79"/>
      <c r="L23" s="79"/>
      <c r="M23" s="79"/>
      <c r="N23" s="79"/>
      <c r="O23" s="776"/>
      <c r="P23" s="776"/>
      <c r="Q23" s="80"/>
      <c r="T23" s="810" t="s">
        <v>69</v>
      </c>
      <c r="U23" s="768"/>
      <c r="V23" s="768"/>
      <c r="W23" s="768"/>
      <c r="X23" s="772"/>
      <c r="Y23" s="792"/>
      <c r="Z23" s="773"/>
      <c r="AA23" s="792"/>
      <c r="AB23" s="769"/>
      <c r="AC23" s="769"/>
      <c r="AD23" s="78" t="s">
        <v>51</v>
      </c>
      <c r="AE23" s="836" t="s">
        <v>70</v>
      </c>
      <c r="AF23" s="836"/>
      <c r="AG23" s="836"/>
      <c r="AH23" s="837"/>
      <c r="AI23" s="792"/>
      <c r="AJ23" s="773"/>
      <c r="AK23" s="792"/>
      <c r="AL23" s="769"/>
      <c r="AM23" s="769"/>
      <c r="AN23" s="48" t="s">
        <v>51</v>
      </c>
    </row>
    <row r="24" spans="1:40" ht="18.75" customHeight="1" x14ac:dyDescent="0.4">
      <c r="A24" s="757" t="s">
        <v>71</v>
      </c>
      <c r="B24" s="758"/>
      <c r="C24" s="758"/>
      <c r="D24" s="758"/>
      <c r="E24" s="759"/>
      <c r="F24" s="81"/>
      <c r="G24" s="81"/>
      <c r="H24" s="845"/>
      <c r="I24" s="845" t="s">
        <v>66</v>
      </c>
      <c r="J24" s="845"/>
      <c r="K24" s="81"/>
      <c r="L24" s="81"/>
      <c r="M24" s="81"/>
      <c r="N24" s="81"/>
      <c r="O24" s="845" t="s">
        <v>54</v>
      </c>
      <c r="P24" s="845"/>
      <c r="Q24" s="83"/>
      <c r="T24" s="810" t="s">
        <v>72</v>
      </c>
      <c r="U24" s="768"/>
      <c r="V24" s="768"/>
      <c r="W24" s="768"/>
      <c r="X24" s="772"/>
      <c r="Y24" s="792"/>
      <c r="Z24" s="773"/>
      <c r="AA24" s="792"/>
      <c r="AB24" s="769"/>
      <c r="AC24" s="769"/>
      <c r="AD24" s="78" t="s">
        <v>51</v>
      </c>
      <c r="AE24" s="836" t="s">
        <v>73</v>
      </c>
      <c r="AF24" s="836"/>
      <c r="AG24" s="836"/>
      <c r="AH24" s="837"/>
      <c r="AI24" s="792"/>
      <c r="AJ24" s="773"/>
      <c r="AK24" s="792"/>
      <c r="AL24" s="769"/>
      <c r="AM24" s="769"/>
      <c r="AN24" s="48" t="s">
        <v>51</v>
      </c>
    </row>
    <row r="25" spans="1:40" ht="18.75" customHeight="1" thickBot="1" x14ac:dyDescent="0.45">
      <c r="A25" s="822"/>
      <c r="B25" s="823"/>
      <c r="C25" s="823"/>
      <c r="D25" s="823"/>
      <c r="E25" s="824"/>
      <c r="F25" s="84"/>
      <c r="G25" s="84"/>
      <c r="H25" s="846"/>
      <c r="I25" s="846"/>
      <c r="J25" s="846"/>
      <c r="K25" s="84"/>
      <c r="L25" s="84"/>
      <c r="M25" s="84"/>
      <c r="N25" s="84"/>
      <c r="O25" s="846"/>
      <c r="P25" s="846"/>
      <c r="Q25" s="86"/>
      <c r="T25" s="810" t="s">
        <v>74</v>
      </c>
      <c r="U25" s="768"/>
      <c r="V25" s="768"/>
      <c r="W25" s="768"/>
      <c r="X25" s="772"/>
      <c r="Y25" s="792"/>
      <c r="Z25" s="773"/>
      <c r="AA25" s="792"/>
      <c r="AB25" s="769"/>
      <c r="AC25" s="769"/>
      <c r="AD25" s="78" t="s">
        <v>51</v>
      </c>
      <c r="AE25" s="847" t="s">
        <v>75</v>
      </c>
      <c r="AF25" s="847"/>
      <c r="AG25" s="847"/>
      <c r="AH25" s="848"/>
      <c r="AI25" s="792"/>
      <c r="AJ25" s="773"/>
      <c r="AK25" s="792"/>
      <c r="AL25" s="769"/>
      <c r="AM25" s="769"/>
      <c r="AN25" s="48" t="s">
        <v>51</v>
      </c>
    </row>
    <row r="26" spans="1:40" ht="18.75" customHeight="1" thickBot="1" x14ac:dyDescent="0.45">
      <c r="A26" s="54" t="s">
        <v>76</v>
      </c>
      <c r="L26" s="56"/>
      <c r="M26" s="56"/>
      <c r="N26" s="72"/>
      <c r="O26" s="72"/>
      <c r="T26" s="810" t="s">
        <v>77</v>
      </c>
      <c r="U26" s="768"/>
      <c r="V26" s="768"/>
      <c r="W26" s="768"/>
      <c r="X26" s="772"/>
      <c r="Y26" s="792"/>
      <c r="Z26" s="773"/>
      <c r="AA26" s="792"/>
      <c r="AB26" s="769"/>
      <c r="AC26" s="769"/>
      <c r="AD26" s="78" t="s">
        <v>51</v>
      </c>
      <c r="AE26" s="847" t="s">
        <v>78</v>
      </c>
      <c r="AF26" s="847"/>
      <c r="AG26" s="847"/>
      <c r="AH26" s="848"/>
      <c r="AI26" s="792"/>
      <c r="AJ26" s="773"/>
      <c r="AK26" s="792"/>
      <c r="AL26" s="769"/>
      <c r="AM26" s="769"/>
      <c r="AN26" s="48" t="s">
        <v>51</v>
      </c>
    </row>
    <row r="27" spans="1:40" ht="18.75" customHeight="1" x14ac:dyDescent="0.4">
      <c r="A27" s="811"/>
      <c r="B27" s="812"/>
      <c r="C27" s="812"/>
      <c r="D27" s="812"/>
      <c r="E27" s="812"/>
      <c r="F27" s="813" t="s">
        <v>64</v>
      </c>
      <c r="G27" s="812"/>
      <c r="H27" s="812"/>
      <c r="I27" s="812"/>
      <c r="J27" s="812"/>
      <c r="K27" s="814"/>
      <c r="L27" s="813" t="s">
        <v>139</v>
      </c>
      <c r="M27" s="812"/>
      <c r="N27" s="812"/>
      <c r="O27" s="812"/>
      <c r="P27" s="812"/>
      <c r="Q27" s="818"/>
      <c r="T27" s="810" t="s">
        <v>79</v>
      </c>
      <c r="U27" s="768"/>
      <c r="V27" s="768"/>
      <c r="W27" s="768"/>
      <c r="X27" s="772"/>
      <c r="Y27" s="792"/>
      <c r="Z27" s="773"/>
      <c r="AA27" s="792"/>
      <c r="AB27" s="769"/>
      <c r="AC27" s="769"/>
      <c r="AD27" s="78" t="s">
        <v>51</v>
      </c>
      <c r="AE27" s="849" t="s">
        <v>80</v>
      </c>
      <c r="AF27" s="849"/>
      <c r="AG27" s="849"/>
      <c r="AH27" s="850"/>
      <c r="AI27" s="792"/>
      <c r="AJ27" s="773"/>
      <c r="AK27" s="792"/>
      <c r="AL27" s="769"/>
      <c r="AM27" s="769"/>
      <c r="AN27" s="48" t="s">
        <v>51</v>
      </c>
    </row>
    <row r="28" spans="1:40" ht="18.75" customHeight="1" x14ac:dyDescent="0.4">
      <c r="A28" s="851">
        <v>1</v>
      </c>
      <c r="B28" s="852"/>
      <c r="C28" s="853" t="s">
        <v>81</v>
      </c>
      <c r="D28" s="853"/>
      <c r="E28" s="853"/>
      <c r="F28" s="775"/>
      <c r="G28" s="776"/>
      <c r="H28" s="776"/>
      <c r="I28" s="776"/>
      <c r="J28" s="776"/>
      <c r="K28" s="87" t="s">
        <v>82</v>
      </c>
      <c r="L28" s="805"/>
      <c r="M28" s="783"/>
      <c r="N28" s="783"/>
      <c r="O28" s="783"/>
      <c r="P28" s="783"/>
      <c r="Q28" s="88" t="s">
        <v>51</v>
      </c>
      <c r="T28" s="810" t="s">
        <v>83</v>
      </c>
      <c r="U28" s="768"/>
      <c r="V28" s="768"/>
      <c r="W28" s="768"/>
      <c r="X28" s="772"/>
      <c r="Y28" s="792"/>
      <c r="Z28" s="773"/>
      <c r="AA28" s="792"/>
      <c r="AB28" s="769"/>
      <c r="AC28" s="769"/>
      <c r="AD28" s="78" t="s">
        <v>51</v>
      </c>
      <c r="AE28" s="836" t="s">
        <v>84</v>
      </c>
      <c r="AF28" s="836"/>
      <c r="AG28" s="836"/>
      <c r="AH28" s="837"/>
      <c r="AI28" s="792"/>
      <c r="AJ28" s="773"/>
      <c r="AK28" s="792"/>
      <c r="AL28" s="769"/>
      <c r="AM28" s="769"/>
      <c r="AN28" s="48" t="s">
        <v>51</v>
      </c>
    </row>
    <row r="29" spans="1:40" ht="18.75" customHeight="1" x14ac:dyDescent="0.4">
      <c r="A29" s="851">
        <v>2</v>
      </c>
      <c r="B29" s="852"/>
      <c r="C29" s="854" t="s">
        <v>81</v>
      </c>
      <c r="D29" s="854"/>
      <c r="E29" s="853"/>
      <c r="F29" s="775"/>
      <c r="G29" s="776"/>
      <c r="H29" s="776"/>
      <c r="I29" s="776"/>
      <c r="J29" s="776"/>
      <c r="K29" s="87" t="s">
        <v>82</v>
      </c>
      <c r="L29" s="805"/>
      <c r="M29" s="783"/>
      <c r="N29" s="783"/>
      <c r="O29" s="783"/>
      <c r="P29" s="783"/>
      <c r="Q29" s="88" t="s">
        <v>51</v>
      </c>
      <c r="T29" s="810" t="s">
        <v>85</v>
      </c>
      <c r="U29" s="768"/>
      <c r="V29" s="768"/>
      <c r="W29" s="768"/>
      <c r="X29" s="772"/>
      <c r="Y29" s="792"/>
      <c r="Z29" s="773"/>
      <c r="AA29" s="792"/>
      <c r="AB29" s="769"/>
      <c r="AC29" s="769"/>
      <c r="AD29" s="78" t="s">
        <v>51</v>
      </c>
      <c r="AE29" s="836" t="s">
        <v>86</v>
      </c>
      <c r="AF29" s="836"/>
      <c r="AG29" s="836"/>
      <c r="AH29" s="837"/>
      <c r="AI29" s="792"/>
      <c r="AJ29" s="773"/>
      <c r="AK29" s="792"/>
      <c r="AL29" s="769"/>
      <c r="AM29" s="769"/>
      <c r="AN29" s="48" t="s">
        <v>51</v>
      </c>
    </row>
    <row r="30" spans="1:40" ht="18.75" customHeight="1" x14ac:dyDescent="0.4">
      <c r="A30" s="851">
        <v>3</v>
      </c>
      <c r="B30" s="852"/>
      <c r="C30" s="854" t="s">
        <v>81</v>
      </c>
      <c r="D30" s="854"/>
      <c r="E30" s="853"/>
      <c r="F30" s="775"/>
      <c r="G30" s="776"/>
      <c r="H30" s="776"/>
      <c r="I30" s="776"/>
      <c r="J30" s="776"/>
      <c r="K30" s="87" t="s">
        <v>82</v>
      </c>
      <c r="L30" s="805"/>
      <c r="M30" s="783"/>
      <c r="N30" s="783"/>
      <c r="O30" s="783"/>
      <c r="P30" s="783"/>
      <c r="Q30" s="88" t="s">
        <v>51</v>
      </c>
      <c r="T30" s="810" t="s">
        <v>87</v>
      </c>
      <c r="U30" s="768"/>
      <c r="V30" s="768"/>
      <c r="W30" s="768"/>
      <c r="X30" s="772"/>
      <c r="Y30" s="792"/>
      <c r="Z30" s="773"/>
      <c r="AA30" s="792"/>
      <c r="AB30" s="769"/>
      <c r="AC30" s="769"/>
      <c r="AD30" s="78" t="s">
        <v>51</v>
      </c>
      <c r="AE30" s="836" t="s">
        <v>88</v>
      </c>
      <c r="AF30" s="836"/>
      <c r="AG30" s="836"/>
      <c r="AH30" s="837"/>
      <c r="AI30" s="792"/>
      <c r="AJ30" s="773"/>
      <c r="AK30" s="792"/>
      <c r="AL30" s="769"/>
      <c r="AM30" s="769"/>
      <c r="AN30" s="48" t="s">
        <v>51</v>
      </c>
    </row>
    <row r="31" spans="1:40" ht="18.75" customHeight="1" x14ac:dyDescent="0.4">
      <c r="A31" s="851">
        <v>4</v>
      </c>
      <c r="B31" s="852"/>
      <c r="C31" s="854" t="s">
        <v>81</v>
      </c>
      <c r="D31" s="854"/>
      <c r="E31" s="853"/>
      <c r="F31" s="775"/>
      <c r="G31" s="776"/>
      <c r="H31" s="776"/>
      <c r="I31" s="776"/>
      <c r="J31" s="776"/>
      <c r="K31" s="87" t="s">
        <v>82</v>
      </c>
      <c r="L31" s="805"/>
      <c r="M31" s="783"/>
      <c r="N31" s="783"/>
      <c r="O31" s="783"/>
      <c r="P31" s="783"/>
      <c r="Q31" s="88" t="s">
        <v>51</v>
      </c>
      <c r="T31" s="810" t="s">
        <v>89</v>
      </c>
      <c r="U31" s="768"/>
      <c r="V31" s="768"/>
      <c r="W31" s="768"/>
      <c r="X31" s="772"/>
      <c r="Y31" s="792"/>
      <c r="Z31" s="773"/>
      <c r="AA31" s="792"/>
      <c r="AB31" s="769"/>
      <c r="AC31" s="769"/>
      <c r="AD31" s="78" t="s">
        <v>51</v>
      </c>
      <c r="AE31" s="836" t="s">
        <v>90</v>
      </c>
      <c r="AF31" s="836"/>
      <c r="AG31" s="836"/>
      <c r="AH31" s="837"/>
      <c r="AI31" s="792"/>
      <c r="AJ31" s="773"/>
      <c r="AK31" s="792"/>
      <c r="AL31" s="769"/>
      <c r="AM31" s="769"/>
      <c r="AN31" s="48" t="s">
        <v>51</v>
      </c>
    </row>
    <row r="32" spans="1:40" ht="18.75" customHeight="1" x14ac:dyDescent="0.4">
      <c r="A32" s="855"/>
      <c r="B32" s="856"/>
      <c r="C32" s="854" t="s">
        <v>81</v>
      </c>
      <c r="D32" s="854"/>
      <c r="E32" s="853"/>
      <c r="F32" s="775"/>
      <c r="G32" s="776"/>
      <c r="H32" s="776"/>
      <c r="I32" s="776"/>
      <c r="J32" s="776"/>
      <c r="K32" s="87" t="s">
        <v>82</v>
      </c>
      <c r="L32" s="805"/>
      <c r="M32" s="783"/>
      <c r="N32" s="783"/>
      <c r="O32" s="783"/>
      <c r="P32" s="783"/>
      <c r="Q32" s="88" t="s">
        <v>51</v>
      </c>
      <c r="T32" s="810" t="s">
        <v>91</v>
      </c>
      <c r="U32" s="768"/>
      <c r="V32" s="768"/>
      <c r="W32" s="768"/>
      <c r="X32" s="772"/>
      <c r="Y32" s="792"/>
      <c r="Z32" s="773"/>
      <c r="AA32" s="792"/>
      <c r="AB32" s="769"/>
      <c r="AC32" s="769"/>
      <c r="AD32" s="78" t="s">
        <v>51</v>
      </c>
      <c r="AE32" s="857" t="s">
        <v>92</v>
      </c>
      <c r="AF32" s="858"/>
      <c r="AG32" s="858"/>
      <c r="AH32" s="858"/>
      <c r="AI32" s="858"/>
      <c r="AJ32" s="858"/>
      <c r="AK32" s="858"/>
      <c r="AL32" s="858"/>
      <c r="AM32" s="858"/>
      <c r="AN32" s="859"/>
    </row>
    <row r="33" spans="1:40" ht="18.75" customHeight="1" x14ac:dyDescent="0.4">
      <c r="A33" s="855"/>
      <c r="B33" s="856"/>
      <c r="C33" s="854" t="s">
        <v>81</v>
      </c>
      <c r="D33" s="854"/>
      <c r="E33" s="853"/>
      <c r="F33" s="775"/>
      <c r="G33" s="776"/>
      <c r="H33" s="776"/>
      <c r="I33" s="776"/>
      <c r="J33" s="776"/>
      <c r="K33" s="87" t="s">
        <v>82</v>
      </c>
      <c r="L33" s="805"/>
      <c r="M33" s="783"/>
      <c r="N33" s="783"/>
      <c r="O33" s="783"/>
      <c r="P33" s="783"/>
      <c r="Q33" s="88" t="s">
        <v>51</v>
      </c>
      <c r="T33" s="810" t="s">
        <v>93</v>
      </c>
      <c r="U33" s="768"/>
      <c r="V33" s="768"/>
      <c r="W33" s="768"/>
      <c r="X33" s="772"/>
      <c r="Y33" s="792"/>
      <c r="Z33" s="773"/>
      <c r="AA33" s="792"/>
      <c r="AB33" s="769"/>
      <c r="AC33" s="769"/>
      <c r="AD33" s="78" t="s">
        <v>51</v>
      </c>
      <c r="AE33" s="769"/>
      <c r="AF33" s="769"/>
      <c r="AG33" s="769"/>
      <c r="AH33" s="773"/>
      <c r="AI33" s="792"/>
      <c r="AJ33" s="773"/>
      <c r="AK33" s="792"/>
      <c r="AL33" s="769"/>
      <c r="AM33" s="769"/>
      <c r="AN33" s="48" t="s">
        <v>51</v>
      </c>
    </row>
    <row r="34" spans="1:40" ht="18.75" customHeight="1" x14ac:dyDescent="0.4">
      <c r="A34" s="855"/>
      <c r="B34" s="856"/>
      <c r="C34" s="854" t="s">
        <v>81</v>
      </c>
      <c r="D34" s="854"/>
      <c r="E34" s="853"/>
      <c r="F34" s="775"/>
      <c r="G34" s="776"/>
      <c r="H34" s="776"/>
      <c r="I34" s="776"/>
      <c r="J34" s="776"/>
      <c r="K34" s="87" t="s">
        <v>82</v>
      </c>
      <c r="L34" s="805"/>
      <c r="M34" s="783"/>
      <c r="N34" s="783"/>
      <c r="O34" s="783"/>
      <c r="P34" s="783"/>
      <c r="Q34" s="88" t="s">
        <v>51</v>
      </c>
      <c r="T34" s="810" t="s">
        <v>94</v>
      </c>
      <c r="U34" s="768"/>
      <c r="V34" s="768"/>
      <c r="W34" s="768"/>
      <c r="X34" s="772"/>
      <c r="Y34" s="792"/>
      <c r="Z34" s="773"/>
      <c r="AA34" s="792"/>
      <c r="AB34" s="769"/>
      <c r="AC34" s="769"/>
      <c r="AD34" s="78" t="s">
        <v>51</v>
      </c>
      <c r="AE34" s="769"/>
      <c r="AF34" s="769"/>
      <c r="AG34" s="769"/>
      <c r="AH34" s="773"/>
      <c r="AI34" s="792"/>
      <c r="AJ34" s="773"/>
      <c r="AK34" s="792"/>
      <c r="AL34" s="769"/>
      <c r="AM34" s="769"/>
      <c r="AN34" s="48" t="s">
        <v>51</v>
      </c>
    </row>
    <row r="35" spans="1:40" ht="18.75" customHeight="1" x14ac:dyDescent="0.4">
      <c r="A35" s="855"/>
      <c r="B35" s="856"/>
      <c r="C35" s="854" t="s">
        <v>81</v>
      </c>
      <c r="D35" s="854"/>
      <c r="E35" s="853"/>
      <c r="F35" s="775"/>
      <c r="G35" s="776"/>
      <c r="H35" s="776"/>
      <c r="I35" s="776"/>
      <c r="J35" s="776"/>
      <c r="K35" s="87" t="s">
        <v>82</v>
      </c>
      <c r="L35" s="805"/>
      <c r="M35" s="783"/>
      <c r="N35" s="783"/>
      <c r="O35" s="783"/>
      <c r="P35" s="783"/>
      <c r="Q35" s="88" t="s">
        <v>51</v>
      </c>
      <c r="T35" s="810" t="s">
        <v>95</v>
      </c>
      <c r="U35" s="768"/>
      <c r="V35" s="768"/>
      <c r="W35" s="768"/>
      <c r="X35" s="772"/>
      <c r="Y35" s="792"/>
      <c r="Z35" s="773"/>
      <c r="AA35" s="792"/>
      <c r="AB35" s="769"/>
      <c r="AC35" s="769"/>
      <c r="AD35" s="78" t="s">
        <v>51</v>
      </c>
      <c r="AE35" s="769"/>
      <c r="AF35" s="769"/>
      <c r="AG35" s="769"/>
      <c r="AH35" s="773"/>
      <c r="AI35" s="792"/>
      <c r="AJ35" s="773"/>
      <c r="AK35" s="792"/>
      <c r="AL35" s="769"/>
      <c r="AM35" s="769"/>
      <c r="AN35" s="48" t="s">
        <v>51</v>
      </c>
    </row>
    <row r="36" spans="1:40" ht="18.75" customHeight="1" thickBot="1" x14ac:dyDescent="0.45">
      <c r="A36" s="855"/>
      <c r="B36" s="856"/>
      <c r="C36" s="853" t="s">
        <v>81</v>
      </c>
      <c r="D36" s="853"/>
      <c r="E36" s="854"/>
      <c r="F36" s="775"/>
      <c r="G36" s="776"/>
      <c r="H36" s="776"/>
      <c r="I36" s="776"/>
      <c r="J36" s="776"/>
      <c r="K36" s="87" t="s">
        <v>82</v>
      </c>
      <c r="L36" s="805"/>
      <c r="M36" s="783"/>
      <c r="N36" s="783"/>
      <c r="O36" s="783"/>
      <c r="P36" s="783"/>
      <c r="Q36" s="88" t="s">
        <v>51</v>
      </c>
      <c r="T36" s="831" t="s">
        <v>96</v>
      </c>
      <c r="U36" s="802"/>
      <c r="V36" s="802"/>
      <c r="W36" s="802"/>
      <c r="X36" s="832"/>
      <c r="Y36" s="861"/>
      <c r="Z36" s="862"/>
      <c r="AA36" s="861"/>
      <c r="AB36" s="801"/>
      <c r="AC36" s="801"/>
      <c r="AD36" s="89" t="s">
        <v>51</v>
      </c>
      <c r="AE36" s="802" t="s">
        <v>57</v>
      </c>
      <c r="AF36" s="802"/>
      <c r="AG36" s="802"/>
      <c r="AH36" s="832"/>
      <c r="AI36" s="815" t="str">
        <f>IF(SUM(Y22:Y36,AI22:AJ35) = 0, "", SUM(AI22:AJ35,Y22:Y36))</f>
        <v/>
      </c>
      <c r="AJ36" s="832"/>
      <c r="AK36" s="815" t="str">
        <f>IF(SUM(AA22:AB36,AK22:AM35)=0,"",SUM(AA22:AB36,AK22:AM35))</f>
        <v/>
      </c>
      <c r="AL36" s="802"/>
      <c r="AM36" s="802"/>
      <c r="AN36" s="64" t="s">
        <v>51</v>
      </c>
    </row>
    <row r="37" spans="1:40" ht="18.75" customHeight="1" thickBot="1" x14ac:dyDescent="0.45">
      <c r="A37" s="822" t="s">
        <v>57</v>
      </c>
      <c r="B37" s="823"/>
      <c r="C37" s="823"/>
      <c r="D37" s="823"/>
      <c r="E37" s="824"/>
      <c r="F37" s="860" t="str">
        <f>IF(SUM(F28:J36)=0,"",SUM(F28:J36))</f>
        <v/>
      </c>
      <c r="G37" s="823"/>
      <c r="H37" s="823"/>
      <c r="I37" s="823"/>
      <c r="J37" s="823"/>
      <c r="K37" s="63" t="s">
        <v>82</v>
      </c>
      <c r="L37" s="860" t="str">
        <f>IF(SUM(L28:P36)=0,"",SUM(L28:P36))</f>
        <v/>
      </c>
      <c r="M37" s="823"/>
      <c r="N37" s="823"/>
      <c r="O37" s="823"/>
      <c r="P37" s="823"/>
      <c r="Q37" s="91" t="s">
        <v>51</v>
      </c>
      <c r="T37" s="92" t="s">
        <v>97</v>
      </c>
      <c r="U37" s="54" t="s">
        <v>98</v>
      </c>
      <c r="W37" s="55"/>
      <c r="X37" s="55"/>
      <c r="Z37" s="56"/>
      <c r="AA37" s="56"/>
      <c r="AB37" s="56"/>
      <c r="AG37" s="72"/>
      <c r="AH37" s="72"/>
      <c r="AI37" s="72"/>
      <c r="AJ37" s="72"/>
      <c r="AK37" s="72"/>
      <c r="AL37" s="55"/>
      <c r="AM37" s="55"/>
      <c r="AN37" s="55"/>
    </row>
    <row r="38" spans="1:40" ht="18.75" customHeight="1" x14ac:dyDescent="0.4">
      <c r="N38" s="55"/>
    </row>
    <row r="39" spans="1:40" ht="18.75" customHeight="1" x14ac:dyDescent="0.4"/>
  </sheetData>
  <sheetProtection selectLockedCells="1"/>
  <mergeCells count="263">
    <mergeCell ref="AK36:AM36"/>
    <mergeCell ref="A37:E37"/>
    <mergeCell ref="F37:J37"/>
    <mergeCell ref="L37:P37"/>
    <mergeCell ref="AK35:AM35"/>
    <mergeCell ref="A36:B36"/>
    <mergeCell ref="C36:E36"/>
    <mergeCell ref="F36:J36"/>
    <mergeCell ref="L36:P36"/>
    <mergeCell ref="T36:X36"/>
    <mergeCell ref="Y36:Z36"/>
    <mergeCell ref="AA36:AC36"/>
    <mergeCell ref="AE36:AH36"/>
    <mergeCell ref="AI36:AJ36"/>
    <mergeCell ref="A35:B35"/>
    <mergeCell ref="C35:E35"/>
    <mergeCell ref="F35:J35"/>
    <mergeCell ref="L35:P35"/>
    <mergeCell ref="T35:X35"/>
    <mergeCell ref="Y35:Z35"/>
    <mergeCell ref="AA35:AC35"/>
    <mergeCell ref="AE35:AH35"/>
    <mergeCell ref="AI35:AJ35"/>
    <mergeCell ref="AK33:AM33"/>
    <mergeCell ref="A34:B34"/>
    <mergeCell ref="C34:E34"/>
    <mergeCell ref="F34:J34"/>
    <mergeCell ref="L34:P34"/>
    <mergeCell ref="T34:X34"/>
    <mergeCell ref="Y34:Z34"/>
    <mergeCell ref="AA34:AC34"/>
    <mergeCell ref="AE34:AH34"/>
    <mergeCell ref="AI34:AJ34"/>
    <mergeCell ref="AK34:AM34"/>
    <mergeCell ref="A33:B33"/>
    <mergeCell ref="C33:E33"/>
    <mergeCell ref="F33:J33"/>
    <mergeCell ref="L33:P33"/>
    <mergeCell ref="T33:X33"/>
    <mergeCell ref="Y33:Z33"/>
    <mergeCell ref="AA33:AC33"/>
    <mergeCell ref="AE33:AH33"/>
    <mergeCell ref="AI33:AJ33"/>
    <mergeCell ref="AK31:AM31"/>
    <mergeCell ref="A32:B32"/>
    <mergeCell ref="C32:E32"/>
    <mergeCell ref="F32:J32"/>
    <mergeCell ref="L32:P32"/>
    <mergeCell ref="T32:X32"/>
    <mergeCell ref="Y32:Z32"/>
    <mergeCell ref="AA32:AC32"/>
    <mergeCell ref="AE32:AN32"/>
    <mergeCell ref="A31:B31"/>
    <mergeCell ref="C31:E31"/>
    <mergeCell ref="F31:J31"/>
    <mergeCell ref="L31:P31"/>
    <mergeCell ref="T31:X31"/>
    <mergeCell ref="Y31:Z31"/>
    <mergeCell ref="AA31:AC31"/>
    <mergeCell ref="AE31:AH31"/>
    <mergeCell ref="AI31:AJ31"/>
    <mergeCell ref="AK29:AM29"/>
    <mergeCell ref="A30:B30"/>
    <mergeCell ref="C30:E30"/>
    <mergeCell ref="F30:J30"/>
    <mergeCell ref="L30:P30"/>
    <mergeCell ref="T30:X30"/>
    <mergeCell ref="Y30:Z30"/>
    <mergeCell ref="AA30:AC30"/>
    <mergeCell ref="AE30:AH30"/>
    <mergeCell ref="AI30:AJ30"/>
    <mergeCell ref="AK30:AM30"/>
    <mergeCell ref="A29:B29"/>
    <mergeCell ref="C29:E29"/>
    <mergeCell ref="F29:J29"/>
    <mergeCell ref="L29:P29"/>
    <mergeCell ref="T29:X29"/>
    <mergeCell ref="Y29:Z29"/>
    <mergeCell ref="AA29:AC29"/>
    <mergeCell ref="AE29:AH29"/>
    <mergeCell ref="AI29:AJ29"/>
    <mergeCell ref="AE27:AH27"/>
    <mergeCell ref="AI27:AJ27"/>
    <mergeCell ref="AK27:AM27"/>
    <mergeCell ref="A28:B28"/>
    <mergeCell ref="C28:E28"/>
    <mergeCell ref="F28:J28"/>
    <mergeCell ref="L28:P28"/>
    <mergeCell ref="T28:X28"/>
    <mergeCell ref="Y28:Z28"/>
    <mergeCell ref="AA28:AC28"/>
    <mergeCell ref="A27:E27"/>
    <mergeCell ref="F27:K27"/>
    <mergeCell ref="L27:Q27"/>
    <mergeCell ref="T27:X27"/>
    <mergeCell ref="Y27:Z27"/>
    <mergeCell ref="AA27:AC27"/>
    <mergeCell ref="AE28:AH28"/>
    <mergeCell ref="AI28:AJ28"/>
    <mergeCell ref="AK28:AM28"/>
    <mergeCell ref="T26:X26"/>
    <mergeCell ref="Y26:Z26"/>
    <mergeCell ref="AA26:AC26"/>
    <mergeCell ref="AE26:AH26"/>
    <mergeCell ref="AI26:AJ26"/>
    <mergeCell ref="AK26:AM26"/>
    <mergeCell ref="AA24:AC24"/>
    <mergeCell ref="AE24:AH24"/>
    <mergeCell ref="AI24:AJ24"/>
    <mergeCell ref="AK24:AM24"/>
    <mergeCell ref="T25:X25"/>
    <mergeCell ref="Y25:Z25"/>
    <mergeCell ref="AA25:AC25"/>
    <mergeCell ref="AE25:AH25"/>
    <mergeCell ref="AI25:AJ25"/>
    <mergeCell ref="AK25:AM25"/>
    <mergeCell ref="A24:E25"/>
    <mergeCell ref="H24:H25"/>
    <mergeCell ref="I24:J25"/>
    <mergeCell ref="O24:P25"/>
    <mergeCell ref="T24:X24"/>
    <mergeCell ref="Y24:Z24"/>
    <mergeCell ref="AA22:AC22"/>
    <mergeCell ref="AE22:AH22"/>
    <mergeCell ref="AI22:AJ22"/>
    <mergeCell ref="AK22:AM22"/>
    <mergeCell ref="T23:X23"/>
    <mergeCell ref="Y23:Z23"/>
    <mergeCell ref="AA23:AC23"/>
    <mergeCell ref="AE23:AH23"/>
    <mergeCell ref="AI23:AJ23"/>
    <mergeCell ref="AK23:AM23"/>
    <mergeCell ref="A22:E23"/>
    <mergeCell ref="H22:H23"/>
    <mergeCell ref="I22:J23"/>
    <mergeCell ref="O22:P23"/>
    <mergeCell ref="T22:X22"/>
    <mergeCell ref="Y22:Z22"/>
    <mergeCell ref="AK18:AM18"/>
    <mergeCell ref="A21:E21"/>
    <mergeCell ref="F21:P21"/>
    <mergeCell ref="T21:X21"/>
    <mergeCell ref="Y21:Z21"/>
    <mergeCell ref="AA21:AD21"/>
    <mergeCell ref="AE21:AH21"/>
    <mergeCell ref="AI21:AJ21"/>
    <mergeCell ref="AK21:AN21"/>
    <mergeCell ref="A18:E19"/>
    <mergeCell ref="F18:Q19"/>
    <mergeCell ref="T18:X18"/>
    <mergeCell ref="Y18:AA18"/>
    <mergeCell ref="AC18:AE18"/>
    <mergeCell ref="AG18:AJ18"/>
    <mergeCell ref="AK16:AM16"/>
    <mergeCell ref="A17:E17"/>
    <mergeCell ref="F17:J17"/>
    <mergeCell ref="L17:P17"/>
    <mergeCell ref="T17:X17"/>
    <mergeCell ref="Y17:AA17"/>
    <mergeCell ref="AC17:AE17"/>
    <mergeCell ref="AK17:AM17"/>
    <mergeCell ref="A16:E16"/>
    <mergeCell ref="F16:J16"/>
    <mergeCell ref="L16:P16"/>
    <mergeCell ref="T16:X16"/>
    <mergeCell ref="Y16:AA16"/>
    <mergeCell ref="AC16:AE16"/>
    <mergeCell ref="AG14:AJ14"/>
    <mergeCell ref="AK14:AN14"/>
    <mergeCell ref="A15:E15"/>
    <mergeCell ref="F15:J15"/>
    <mergeCell ref="L15:P15"/>
    <mergeCell ref="T15:X15"/>
    <mergeCell ref="Y15:AA15"/>
    <mergeCell ref="AC15:AE15"/>
    <mergeCell ref="AK15:AM15"/>
    <mergeCell ref="A14:E14"/>
    <mergeCell ref="F14:K14"/>
    <mergeCell ref="L14:Q14"/>
    <mergeCell ref="T14:X14"/>
    <mergeCell ref="Y14:AB14"/>
    <mergeCell ref="AC14:AF14"/>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S9:T9"/>
    <mergeCell ref="U9:Z9"/>
    <mergeCell ref="AA9:AC9"/>
    <mergeCell ref="AE9:AG9"/>
    <mergeCell ref="AI9:AJ9"/>
    <mergeCell ref="AL9:AM9"/>
    <mergeCell ref="A9:F9"/>
    <mergeCell ref="G9:J9"/>
    <mergeCell ref="K9:L9"/>
    <mergeCell ref="M9:N9"/>
    <mergeCell ref="O9:P9"/>
    <mergeCell ref="Q9:R9"/>
    <mergeCell ref="AA7:AD7"/>
    <mergeCell ref="AE7:AF7"/>
    <mergeCell ref="AG7:AI7"/>
    <mergeCell ref="AJ7:AL7"/>
    <mergeCell ref="A8:F8"/>
    <mergeCell ref="G8:T8"/>
    <mergeCell ref="U8:Z8"/>
    <mergeCell ref="AA8:AC8"/>
    <mergeCell ref="AE8:AG8"/>
    <mergeCell ref="AI8:AJ8"/>
    <mergeCell ref="AL8:AM8"/>
    <mergeCell ref="AI5:AJ5"/>
    <mergeCell ref="AK5:AL5"/>
    <mergeCell ref="AM5:AN5"/>
    <mergeCell ref="A6:F7"/>
    <mergeCell ref="G6:H6"/>
    <mergeCell ref="I6:M6"/>
    <mergeCell ref="N6:O6"/>
    <mergeCell ref="P6:T6"/>
    <mergeCell ref="U6:Z6"/>
    <mergeCell ref="AA6:AD6"/>
    <mergeCell ref="A5:F5"/>
    <mergeCell ref="G5:T5"/>
    <mergeCell ref="U5:Z5"/>
    <mergeCell ref="AA5:AD5"/>
    <mergeCell ref="AE5:AF5"/>
    <mergeCell ref="AG5:AH5"/>
    <mergeCell ref="AE6:AF6"/>
    <mergeCell ref="AG6:AH6"/>
    <mergeCell ref="AI6:AJ6"/>
    <mergeCell ref="AK6:AL6"/>
    <mergeCell ref="AM6:AN6"/>
    <mergeCell ref="G7:H7"/>
    <mergeCell ref="I7:T7"/>
    <mergeCell ref="U7:Z7"/>
    <mergeCell ref="A3:F3"/>
    <mergeCell ref="G3:T3"/>
    <mergeCell ref="AA3:AD3"/>
    <mergeCell ref="AE3:AI3"/>
    <mergeCell ref="AJ3:AN3"/>
    <mergeCell ref="A4:F4"/>
    <mergeCell ref="G4:T4"/>
    <mergeCell ref="AA4:AC4"/>
    <mergeCell ref="AE4:AH4"/>
    <mergeCell ref="AJ4:AM4"/>
    <mergeCell ref="U1:Z4"/>
    <mergeCell ref="AA1:AC1"/>
    <mergeCell ref="AD1:AF1"/>
    <mergeCell ref="AG1:AJ1"/>
    <mergeCell ref="AK1:AN1"/>
    <mergeCell ref="AA2:AB2"/>
    <mergeCell ref="AD2:AE2"/>
    <mergeCell ref="AG2:AI2"/>
    <mergeCell ref="AK2:AM2"/>
  </mergeCells>
  <phoneticPr fontId="3"/>
  <conditionalFormatting sqref="H22:H25">
    <cfRule type="expression" dxfId="42" priority="1" stopIfTrue="1">
      <formula>$H$22=TRUE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L28:L36 JH28:JH36 TD28:TD36 ACZ28:ACZ36 AMV28:AMV36 AWR28:AWR36 BGN28:BGN36 BQJ28:BQJ36 CAF28:CAF36 CKB28:CKB36 CTX28:CTX36 DDT28:DDT36 DNP28:DNP36 DXL28:DXL36 EHH28:EHH36 ERD28:ERD36 FAZ28:FAZ36 FKV28:FKV36 FUR28:FUR36 GEN28:GEN36 GOJ28:GOJ36 GYF28:GYF36 HIB28:HIB36 HRX28:HRX36 IBT28:IBT36 ILP28:ILP36 IVL28:IVL36 JFH28:JFH36 JPD28:JPD36 JYZ28:JYZ36 KIV28:KIV36 KSR28:KSR36 LCN28:LCN36 LMJ28:LMJ36 LWF28:LWF36 MGB28:MGB36 MPX28:MPX36 MZT28:MZT36 NJP28:NJP36 NTL28:NTL36 ODH28:ODH36 OND28:OND36 OWZ28:OWZ36 PGV28:PGV36 PQR28:PQR36 QAN28:QAN36 QKJ28:QKJ36 QUF28:QUF36 REB28:REB36 RNX28:RNX36 RXT28:RXT36 SHP28:SHP36 SRL28:SRL36 TBH28:TBH36 TLD28:TLD36 TUZ28:TUZ36 UEV28:UEV36 UOR28:UOR36 UYN28:UYN36 VIJ28:VIJ36 VSF28:VSF36 WCB28:WCB36 WLX28:WLX36 WVT28:WVT36 L65564:L65572 JH65564:JH65572 TD65564:TD65572 ACZ65564:ACZ65572 AMV65564:AMV65572 AWR65564:AWR65572 BGN65564:BGN65572 BQJ65564:BQJ65572 CAF65564:CAF65572 CKB65564:CKB65572 CTX65564:CTX65572 DDT65564:DDT65572 DNP65564:DNP65572 DXL65564:DXL65572 EHH65564:EHH65572 ERD65564:ERD65572 FAZ65564:FAZ65572 FKV65564:FKV65572 FUR65564:FUR65572 GEN65564:GEN65572 GOJ65564:GOJ65572 GYF65564:GYF65572 HIB65564:HIB65572 HRX65564:HRX65572 IBT65564:IBT65572 ILP65564:ILP65572 IVL65564:IVL65572 JFH65564:JFH65572 JPD65564:JPD65572 JYZ65564:JYZ65572 KIV65564:KIV65572 KSR65564:KSR65572 LCN65564:LCN65572 LMJ65564:LMJ65572 LWF65564:LWF65572 MGB65564:MGB65572 MPX65564:MPX65572 MZT65564:MZT65572 NJP65564:NJP65572 NTL65564:NTL65572 ODH65564:ODH65572 OND65564:OND65572 OWZ65564:OWZ65572 PGV65564:PGV65572 PQR65564:PQR65572 QAN65564:QAN65572 QKJ65564:QKJ65572 QUF65564:QUF65572 REB65564:REB65572 RNX65564:RNX65572 RXT65564:RXT65572 SHP65564:SHP65572 SRL65564:SRL65572 TBH65564:TBH65572 TLD65564:TLD65572 TUZ65564:TUZ65572 UEV65564:UEV65572 UOR65564:UOR65572 UYN65564:UYN65572 VIJ65564:VIJ65572 VSF65564:VSF65572 WCB65564:WCB65572 WLX65564:WLX65572 WVT65564:WVT65572 L131100:L131108 JH131100:JH131108 TD131100:TD131108 ACZ131100:ACZ131108 AMV131100:AMV131108 AWR131100:AWR131108 BGN131100:BGN131108 BQJ131100:BQJ131108 CAF131100:CAF131108 CKB131100:CKB131108 CTX131100:CTX131108 DDT131100:DDT131108 DNP131100:DNP131108 DXL131100:DXL131108 EHH131100:EHH131108 ERD131100:ERD131108 FAZ131100:FAZ131108 FKV131100:FKV131108 FUR131100:FUR131108 GEN131100:GEN131108 GOJ131100:GOJ131108 GYF131100:GYF131108 HIB131100:HIB131108 HRX131100:HRX131108 IBT131100:IBT131108 ILP131100:ILP131108 IVL131100:IVL131108 JFH131100:JFH131108 JPD131100:JPD131108 JYZ131100:JYZ131108 KIV131100:KIV131108 KSR131100:KSR131108 LCN131100:LCN131108 LMJ131100:LMJ131108 LWF131100:LWF131108 MGB131100:MGB131108 MPX131100:MPX131108 MZT131100:MZT131108 NJP131100:NJP131108 NTL131100:NTL131108 ODH131100:ODH131108 OND131100:OND131108 OWZ131100:OWZ131108 PGV131100:PGV131108 PQR131100:PQR131108 QAN131100:QAN131108 QKJ131100:QKJ131108 QUF131100:QUF131108 REB131100:REB131108 RNX131100:RNX131108 RXT131100:RXT131108 SHP131100:SHP131108 SRL131100:SRL131108 TBH131100:TBH131108 TLD131100:TLD131108 TUZ131100:TUZ131108 UEV131100:UEV131108 UOR131100:UOR131108 UYN131100:UYN131108 VIJ131100:VIJ131108 VSF131100:VSF131108 WCB131100:WCB131108 WLX131100:WLX131108 WVT131100:WVT131108 L196636:L196644 JH196636:JH196644 TD196636:TD196644 ACZ196636:ACZ196644 AMV196636:AMV196644 AWR196636:AWR196644 BGN196636:BGN196644 BQJ196636:BQJ196644 CAF196636:CAF196644 CKB196636:CKB196644 CTX196636:CTX196644 DDT196636:DDT196644 DNP196636:DNP196644 DXL196636:DXL196644 EHH196636:EHH196644 ERD196636:ERD196644 FAZ196636:FAZ196644 FKV196636:FKV196644 FUR196636:FUR196644 GEN196636:GEN196644 GOJ196636:GOJ196644 GYF196636:GYF196644 HIB196636:HIB196644 HRX196636:HRX196644 IBT196636:IBT196644 ILP196636:ILP196644 IVL196636:IVL196644 JFH196636:JFH196644 JPD196636:JPD196644 JYZ196636:JYZ196644 KIV196636:KIV196644 KSR196636:KSR196644 LCN196636:LCN196644 LMJ196636:LMJ196644 LWF196636:LWF196644 MGB196636:MGB196644 MPX196636:MPX196644 MZT196636:MZT196644 NJP196636:NJP196644 NTL196636:NTL196644 ODH196636:ODH196644 OND196636:OND196644 OWZ196636:OWZ196644 PGV196636:PGV196644 PQR196636:PQR196644 QAN196636:QAN196644 QKJ196636:QKJ196644 QUF196636:QUF196644 REB196636:REB196644 RNX196636:RNX196644 RXT196636:RXT196644 SHP196636:SHP196644 SRL196636:SRL196644 TBH196636:TBH196644 TLD196636:TLD196644 TUZ196636:TUZ196644 UEV196636:UEV196644 UOR196636:UOR196644 UYN196636:UYN196644 VIJ196636:VIJ196644 VSF196636:VSF196644 WCB196636:WCB196644 WLX196636:WLX196644 WVT196636:WVT196644 L262172:L262180 JH262172:JH262180 TD262172:TD262180 ACZ262172:ACZ262180 AMV262172:AMV262180 AWR262172:AWR262180 BGN262172:BGN262180 BQJ262172:BQJ262180 CAF262172:CAF262180 CKB262172:CKB262180 CTX262172:CTX262180 DDT262172:DDT262180 DNP262172:DNP262180 DXL262172:DXL262180 EHH262172:EHH262180 ERD262172:ERD262180 FAZ262172:FAZ262180 FKV262172:FKV262180 FUR262172:FUR262180 GEN262172:GEN262180 GOJ262172:GOJ262180 GYF262172:GYF262180 HIB262172:HIB262180 HRX262172:HRX262180 IBT262172:IBT262180 ILP262172:ILP262180 IVL262172:IVL262180 JFH262172:JFH262180 JPD262172:JPD262180 JYZ262172:JYZ262180 KIV262172:KIV262180 KSR262172:KSR262180 LCN262172:LCN262180 LMJ262172:LMJ262180 LWF262172:LWF262180 MGB262172:MGB262180 MPX262172:MPX262180 MZT262172:MZT262180 NJP262172:NJP262180 NTL262172:NTL262180 ODH262172:ODH262180 OND262172:OND262180 OWZ262172:OWZ262180 PGV262172:PGV262180 PQR262172:PQR262180 QAN262172:QAN262180 QKJ262172:QKJ262180 QUF262172:QUF262180 REB262172:REB262180 RNX262172:RNX262180 RXT262172:RXT262180 SHP262172:SHP262180 SRL262172:SRL262180 TBH262172:TBH262180 TLD262172:TLD262180 TUZ262172:TUZ262180 UEV262172:UEV262180 UOR262172:UOR262180 UYN262172:UYN262180 VIJ262172:VIJ262180 VSF262172:VSF262180 WCB262172:WCB262180 WLX262172:WLX262180 WVT262172:WVT262180 L327708:L327716 JH327708:JH327716 TD327708:TD327716 ACZ327708:ACZ327716 AMV327708:AMV327716 AWR327708:AWR327716 BGN327708:BGN327716 BQJ327708:BQJ327716 CAF327708:CAF327716 CKB327708:CKB327716 CTX327708:CTX327716 DDT327708:DDT327716 DNP327708:DNP327716 DXL327708:DXL327716 EHH327708:EHH327716 ERD327708:ERD327716 FAZ327708:FAZ327716 FKV327708:FKV327716 FUR327708:FUR327716 GEN327708:GEN327716 GOJ327708:GOJ327716 GYF327708:GYF327716 HIB327708:HIB327716 HRX327708:HRX327716 IBT327708:IBT327716 ILP327708:ILP327716 IVL327708:IVL327716 JFH327708:JFH327716 JPD327708:JPD327716 JYZ327708:JYZ327716 KIV327708:KIV327716 KSR327708:KSR327716 LCN327708:LCN327716 LMJ327708:LMJ327716 LWF327708:LWF327716 MGB327708:MGB327716 MPX327708:MPX327716 MZT327708:MZT327716 NJP327708:NJP327716 NTL327708:NTL327716 ODH327708:ODH327716 OND327708:OND327716 OWZ327708:OWZ327716 PGV327708:PGV327716 PQR327708:PQR327716 QAN327708:QAN327716 QKJ327708:QKJ327716 QUF327708:QUF327716 REB327708:REB327716 RNX327708:RNX327716 RXT327708:RXT327716 SHP327708:SHP327716 SRL327708:SRL327716 TBH327708:TBH327716 TLD327708:TLD327716 TUZ327708:TUZ327716 UEV327708:UEV327716 UOR327708:UOR327716 UYN327708:UYN327716 VIJ327708:VIJ327716 VSF327708:VSF327716 WCB327708:WCB327716 WLX327708:WLX327716 WVT327708:WVT327716 L393244:L393252 JH393244:JH393252 TD393244:TD393252 ACZ393244:ACZ393252 AMV393244:AMV393252 AWR393244:AWR393252 BGN393244:BGN393252 BQJ393244:BQJ393252 CAF393244:CAF393252 CKB393244:CKB393252 CTX393244:CTX393252 DDT393244:DDT393252 DNP393244:DNP393252 DXL393244:DXL393252 EHH393244:EHH393252 ERD393244:ERD393252 FAZ393244:FAZ393252 FKV393244:FKV393252 FUR393244:FUR393252 GEN393244:GEN393252 GOJ393244:GOJ393252 GYF393244:GYF393252 HIB393244:HIB393252 HRX393244:HRX393252 IBT393244:IBT393252 ILP393244:ILP393252 IVL393244:IVL393252 JFH393244:JFH393252 JPD393244:JPD393252 JYZ393244:JYZ393252 KIV393244:KIV393252 KSR393244:KSR393252 LCN393244:LCN393252 LMJ393244:LMJ393252 LWF393244:LWF393252 MGB393244:MGB393252 MPX393244:MPX393252 MZT393244:MZT393252 NJP393244:NJP393252 NTL393244:NTL393252 ODH393244:ODH393252 OND393244:OND393252 OWZ393244:OWZ393252 PGV393244:PGV393252 PQR393244:PQR393252 QAN393244:QAN393252 QKJ393244:QKJ393252 QUF393244:QUF393252 REB393244:REB393252 RNX393244:RNX393252 RXT393244:RXT393252 SHP393244:SHP393252 SRL393244:SRL393252 TBH393244:TBH393252 TLD393244:TLD393252 TUZ393244:TUZ393252 UEV393244:UEV393252 UOR393244:UOR393252 UYN393244:UYN393252 VIJ393244:VIJ393252 VSF393244:VSF393252 WCB393244:WCB393252 WLX393244:WLX393252 WVT393244:WVT393252 L458780:L458788 JH458780:JH458788 TD458780:TD458788 ACZ458780:ACZ458788 AMV458780:AMV458788 AWR458780:AWR458788 BGN458780:BGN458788 BQJ458780:BQJ458788 CAF458780:CAF458788 CKB458780:CKB458788 CTX458780:CTX458788 DDT458780:DDT458788 DNP458780:DNP458788 DXL458780:DXL458788 EHH458780:EHH458788 ERD458780:ERD458788 FAZ458780:FAZ458788 FKV458780:FKV458788 FUR458780:FUR458788 GEN458780:GEN458788 GOJ458780:GOJ458788 GYF458780:GYF458788 HIB458780:HIB458788 HRX458780:HRX458788 IBT458780:IBT458788 ILP458780:ILP458788 IVL458780:IVL458788 JFH458780:JFH458788 JPD458780:JPD458788 JYZ458780:JYZ458788 KIV458780:KIV458788 KSR458780:KSR458788 LCN458780:LCN458788 LMJ458780:LMJ458788 LWF458780:LWF458788 MGB458780:MGB458788 MPX458780:MPX458788 MZT458780:MZT458788 NJP458780:NJP458788 NTL458780:NTL458788 ODH458780:ODH458788 OND458780:OND458788 OWZ458780:OWZ458788 PGV458780:PGV458788 PQR458780:PQR458788 QAN458780:QAN458788 QKJ458780:QKJ458788 QUF458780:QUF458788 REB458780:REB458788 RNX458780:RNX458788 RXT458780:RXT458788 SHP458780:SHP458788 SRL458780:SRL458788 TBH458780:TBH458788 TLD458780:TLD458788 TUZ458780:TUZ458788 UEV458780:UEV458788 UOR458780:UOR458788 UYN458780:UYN458788 VIJ458780:VIJ458788 VSF458780:VSF458788 WCB458780:WCB458788 WLX458780:WLX458788 WVT458780:WVT458788 L524316:L524324 JH524316:JH524324 TD524316:TD524324 ACZ524316:ACZ524324 AMV524316:AMV524324 AWR524316:AWR524324 BGN524316:BGN524324 BQJ524316:BQJ524324 CAF524316:CAF524324 CKB524316:CKB524324 CTX524316:CTX524324 DDT524316:DDT524324 DNP524316:DNP524324 DXL524316:DXL524324 EHH524316:EHH524324 ERD524316:ERD524324 FAZ524316:FAZ524324 FKV524316:FKV524324 FUR524316:FUR524324 GEN524316:GEN524324 GOJ524316:GOJ524324 GYF524316:GYF524324 HIB524316:HIB524324 HRX524316:HRX524324 IBT524316:IBT524324 ILP524316:ILP524324 IVL524316:IVL524324 JFH524316:JFH524324 JPD524316:JPD524324 JYZ524316:JYZ524324 KIV524316:KIV524324 KSR524316:KSR524324 LCN524316:LCN524324 LMJ524316:LMJ524324 LWF524316:LWF524324 MGB524316:MGB524324 MPX524316:MPX524324 MZT524316:MZT524324 NJP524316:NJP524324 NTL524316:NTL524324 ODH524316:ODH524324 OND524316:OND524324 OWZ524316:OWZ524324 PGV524316:PGV524324 PQR524316:PQR524324 QAN524316:QAN524324 QKJ524316:QKJ524324 QUF524316:QUF524324 REB524316:REB524324 RNX524316:RNX524324 RXT524316:RXT524324 SHP524316:SHP524324 SRL524316:SRL524324 TBH524316:TBH524324 TLD524316:TLD524324 TUZ524316:TUZ524324 UEV524316:UEV524324 UOR524316:UOR524324 UYN524316:UYN524324 VIJ524316:VIJ524324 VSF524316:VSF524324 WCB524316:WCB524324 WLX524316:WLX524324 WVT524316:WVT524324 L589852:L589860 JH589852:JH589860 TD589852:TD589860 ACZ589852:ACZ589860 AMV589852:AMV589860 AWR589852:AWR589860 BGN589852:BGN589860 BQJ589852:BQJ589860 CAF589852:CAF589860 CKB589852:CKB589860 CTX589852:CTX589860 DDT589852:DDT589860 DNP589852:DNP589860 DXL589852:DXL589860 EHH589852:EHH589860 ERD589852:ERD589860 FAZ589852:FAZ589860 FKV589852:FKV589860 FUR589852:FUR589860 GEN589852:GEN589860 GOJ589852:GOJ589860 GYF589852:GYF589860 HIB589852:HIB589860 HRX589852:HRX589860 IBT589852:IBT589860 ILP589852:ILP589860 IVL589852:IVL589860 JFH589852:JFH589860 JPD589852:JPD589860 JYZ589852:JYZ589860 KIV589852:KIV589860 KSR589852:KSR589860 LCN589852:LCN589860 LMJ589852:LMJ589860 LWF589852:LWF589860 MGB589852:MGB589860 MPX589852:MPX589860 MZT589852:MZT589860 NJP589852:NJP589860 NTL589852:NTL589860 ODH589852:ODH589860 OND589852:OND589860 OWZ589852:OWZ589860 PGV589852:PGV589860 PQR589852:PQR589860 QAN589852:QAN589860 QKJ589852:QKJ589860 QUF589852:QUF589860 REB589852:REB589860 RNX589852:RNX589860 RXT589852:RXT589860 SHP589852:SHP589860 SRL589852:SRL589860 TBH589852:TBH589860 TLD589852:TLD589860 TUZ589852:TUZ589860 UEV589852:UEV589860 UOR589852:UOR589860 UYN589852:UYN589860 VIJ589852:VIJ589860 VSF589852:VSF589860 WCB589852:WCB589860 WLX589852:WLX589860 WVT589852:WVT589860 L655388:L655396 JH655388:JH655396 TD655388:TD655396 ACZ655388:ACZ655396 AMV655388:AMV655396 AWR655388:AWR655396 BGN655388:BGN655396 BQJ655388:BQJ655396 CAF655388:CAF655396 CKB655388:CKB655396 CTX655388:CTX655396 DDT655388:DDT655396 DNP655388:DNP655396 DXL655388:DXL655396 EHH655388:EHH655396 ERD655388:ERD655396 FAZ655388:FAZ655396 FKV655388:FKV655396 FUR655388:FUR655396 GEN655388:GEN655396 GOJ655388:GOJ655396 GYF655388:GYF655396 HIB655388:HIB655396 HRX655388:HRX655396 IBT655388:IBT655396 ILP655388:ILP655396 IVL655388:IVL655396 JFH655388:JFH655396 JPD655388:JPD655396 JYZ655388:JYZ655396 KIV655388:KIV655396 KSR655388:KSR655396 LCN655388:LCN655396 LMJ655388:LMJ655396 LWF655388:LWF655396 MGB655388:MGB655396 MPX655388:MPX655396 MZT655388:MZT655396 NJP655388:NJP655396 NTL655388:NTL655396 ODH655388:ODH655396 OND655388:OND655396 OWZ655388:OWZ655396 PGV655388:PGV655396 PQR655388:PQR655396 QAN655388:QAN655396 QKJ655388:QKJ655396 QUF655388:QUF655396 REB655388:REB655396 RNX655388:RNX655396 RXT655388:RXT655396 SHP655388:SHP655396 SRL655388:SRL655396 TBH655388:TBH655396 TLD655388:TLD655396 TUZ655388:TUZ655396 UEV655388:UEV655396 UOR655388:UOR655396 UYN655388:UYN655396 VIJ655388:VIJ655396 VSF655388:VSF655396 WCB655388:WCB655396 WLX655388:WLX655396 WVT655388:WVT655396 L720924:L720932 JH720924:JH720932 TD720924:TD720932 ACZ720924:ACZ720932 AMV720924:AMV720932 AWR720924:AWR720932 BGN720924:BGN720932 BQJ720924:BQJ720932 CAF720924:CAF720932 CKB720924:CKB720932 CTX720924:CTX720932 DDT720924:DDT720932 DNP720924:DNP720932 DXL720924:DXL720932 EHH720924:EHH720932 ERD720924:ERD720932 FAZ720924:FAZ720932 FKV720924:FKV720932 FUR720924:FUR720932 GEN720924:GEN720932 GOJ720924:GOJ720932 GYF720924:GYF720932 HIB720924:HIB720932 HRX720924:HRX720932 IBT720924:IBT720932 ILP720924:ILP720932 IVL720924:IVL720932 JFH720924:JFH720932 JPD720924:JPD720932 JYZ720924:JYZ720932 KIV720924:KIV720932 KSR720924:KSR720932 LCN720924:LCN720932 LMJ720924:LMJ720932 LWF720924:LWF720932 MGB720924:MGB720932 MPX720924:MPX720932 MZT720924:MZT720932 NJP720924:NJP720932 NTL720924:NTL720932 ODH720924:ODH720932 OND720924:OND720932 OWZ720924:OWZ720932 PGV720924:PGV720932 PQR720924:PQR720932 QAN720924:QAN720932 QKJ720924:QKJ720932 QUF720924:QUF720932 REB720924:REB720932 RNX720924:RNX720932 RXT720924:RXT720932 SHP720924:SHP720932 SRL720924:SRL720932 TBH720924:TBH720932 TLD720924:TLD720932 TUZ720924:TUZ720932 UEV720924:UEV720932 UOR720924:UOR720932 UYN720924:UYN720932 VIJ720924:VIJ720932 VSF720924:VSF720932 WCB720924:WCB720932 WLX720924:WLX720932 WVT720924:WVT720932 L786460:L786468 JH786460:JH786468 TD786460:TD786468 ACZ786460:ACZ786468 AMV786460:AMV786468 AWR786460:AWR786468 BGN786460:BGN786468 BQJ786460:BQJ786468 CAF786460:CAF786468 CKB786460:CKB786468 CTX786460:CTX786468 DDT786460:DDT786468 DNP786460:DNP786468 DXL786460:DXL786468 EHH786460:EHH786468 ERD786460:ERD786468 FAZ786460:FAZ786468 FKV786460:FKV786468 FUR786460:FUR786468 GEN786460:GEN786468 GOJ786460:GOJ786468 GYF786460:GYF786468 HIB786460:HIB786468 HRX786460:HRX786468 IBT786460:IBT786468 ILP786460:ILP786468 IVL786460:IVL786468 JFH786460:JFH786468 JPD786460:JPD786468 JYZ786460:JYZ786468 KIV786460:KIV786468 KSR786460:KSR786468 LCN786460:LCN786468 LMJ786460:LMJ786468 LWF786460:LWF786468 MGB786460:MGB786468 MPX786460:MPX786468 MZT786460:MZT786468 NJP786460:NJP786468 NTL786460:NTL786468 ODH786460:ODH786468 OND786460:OND786468 OWZ786460:OWZ786468 PGV786460:PGV786468 PQR786460:PQR786468 QAN786460:QAN786468 QKJ786460:QKJ786468 QUF786460:QUF786468 REB786460:REB786468 RNX786460:RNX786468 RXT786460:RXT786468 SHP786460:SHP786468 SRL786460:SRL786468 TBH786460:TBH786468 TLD786460:TLD786468 TUZ786460:TUZ786468 UEV786460:UEV786468 UOR786460:UOR786468 UYN786460:UYN786468 VIJ786460:VIJ786468 VSF786460:VSF786468 WCB786460:WCB786468 WLX786460:WLX786468 WVT786460:WVT786468 L851996:L852004 JH851996:JH852004 TD851996:TD852004 ACZ851996:ACZ852004 AMV851996:AMV852004 AWR851996:AWR852004 BGN851996:BGN852004 BQJ851996:BQJ852004 CAF851996:CAF852004 CKB851996:CKB852004 CTX851996:CTX852004 DDT851996:DDT852004 DNP851996:DNP852004 DXL851996:DXL852004 EHH851996:EHH852004 ERD851996:ERD852004 FAZ851996:FAZ852004 FKV851996:FKV852004 FUR851996:FUR852004 GEN851996:GEN852004 GOJ851996:GOJ852004 GYF851996:GYF852004 HIB851996:HIB852004 HRX851996:HRX852004 IBT851996:IBT852004 ILP851996:ILP852004 IVL851996:IVL852004 JFH851996:JFH852004 JPD851996:JPD852004 JYZ851996:JYZ852004 KIV851996:KIV852004 KSR851996:KSR852004 LCN851996:LCN852004 LMJ851996:LMJ852004 LWF851996:LWF852004 MGB851996:MGB852004 MPX851996:MPX852004 MZT851996:MZT852004 NJP851996:NJP852004 NTL851996:NTL852004 ODH851996:ODH852004 OND851996:OND852004 OWZ851996:OWZ852004 PGV851996:PGV852004 PQR851996:PQR852004 QAN851996:QAN852004 QKJ851996:QKJ852004 QUF851996:QUF852004 REB851996:REB852004 RNX851996:RNX852004 RXT851996:RXT852004 SHP851996:SHP852004 SRL851996:SRL852004 TBH851996:TBH852004 TLD851996:TLD852004 TUZ851996:TUZ852004 UEV851996:UEV852004 UOR851996:UOR852004 UYN851996:UYN852004 VIJ851996:VIJ852004 VSF851996:VSF852004 WCB851996:WCB852004 WLX851996:WLX852004 WVT851996:WVT852004 L917532:L917540 JH917532:JH917540 TD917532:TD917540 ACZ917532:ACZ917540 AMV917532:AMV917540 AWR917532:AWR917540 BGN917532:BGN917540 BQJ917532:BQJ917540 CAF917532:CAF917540 CKB917532:CKB917540 CTX917532:CTX917540 DDT917532:DDT917540 DNP917532:DNP917540 DXL917532:DXL917540 EHH917532:EHH917540 ERD917532:ERD917540 FAZ917532:FAZ917540 FKV917532:FKV917540 FUR917532:FUR917540 GEN917532:GEN917540 GOJ917532:GOJ917540 GYF917532:GYF917540 HIB917532:HIB917540 HRX917532:HRX917540 IBT917532:IBT917540 ILP917532:ILP917540 IVL917532:IVL917540 JFH917532:JFH917540 JPD917532:JPD917540 JYZ917532:JYZ917540 KIV917532:KIV917540 KSR917532:KSR917540 LCN917532:LCN917540 LMJ917532:LMJ917540 LWF917532:LWF917540 MGB917532:MGB917540 MPX917532:MPX917540 MZT917532:MZT917540 NJP917532:NJP917540 NTL917532:NTL917540 ODH917532:ODH917540 OND917532:OND917540 OWZ917532:OWZ917540 PGV917532:PGV917540 PQR917532:PQR917540 QAN917532:QAN917540 QKJ917532:QKJ917540 QUF917532:QUF917540 REB917532:REB917540 RNX917532:RNX917540 RXT917532:RXT917540 SHP917532:SHP917540 SRL917532:SRL917540 TBH917532:TBH917540 TLD917532:TLD917540 TUZ917532:TUZ917540 UEV917532:UEV917540 UOR917532:UOR917540 UYN917532:UYN917540 VIJ917532:VIJ917540 VSF917532:VSF917540 WCB917532:WCB917540 WLX917532:WLX917540 WVT917532:WVT917540 L983068:L983076 JH983068:JH983076 TD983068:TD983076 ACZ983068:ACZ983076 AMV983068:AMV983076 AWR983068:AWR983076 BGN983068:BGN983076 BQJ983068:BQJ983076 CAF983068:CAF983076 CKB983068:CKB983076 CTX983068:CTX983076 DDT983068:DDT983076 DNP983068:DNP983076 DXL983068:DXL983076 EHH983068:EHH983076 ERD983068:ERD983076 FAZ983068:FAZ983076 FKV983068:FKV983076 FUR983068:FUR983076 GEN983068:GEN983076 GOJ983068:GOJ983076 GYF983068:GYF983076 HIB983068:HIB983076 HRX983068:HRX983076 IBT983068:IBT983076 ILP983068:ILP983076 IVL983068:IVL983076 JFH983068:JFH983076 JPD983068:JPD983076 JYZ983068:JYZ983076 KIV983068:KIV983076 KSR983068:KSR983076 LCN983068:LCN983076 LMJ983068:LMJ983076 LWF983068:LWF983076 MGB983068:MGB983076 MPX983068:MPX983076 MZT983068:MZT983076 NJP983068:NJP983076 NTL983068:NTL983076 ODH983068:ODH983076 OND983068:OND983076 OWZ983068:OWZ983076 PGV983068:PGV983076 PQR983068:PQR983076 QAN983068:QAN983076 QKJ983068:QKJ983076 QUF983068:QUF983076 REB983068:REB983076 RNX983068:RNX983076 RXT983068:RXT983076 SHP983068:SHP983076 SRL983068:SRL983076 TBH983068:TBH983076 TLD983068:TLD983076 TUZ983068:TUZ983076 UEV983068:UEV983076 UOR983068:UOR983076 UYN983068:UYN983076 VIJ983068:VIJ983076 VSF983068:VSF983076 WCB983068:WCB983076 WLX983068:WLX983076 WVT983068:WVT983076 AK33:AK35 KG33:KG35 UC33:UC35 ADY33:ADY35 ANU33:ANU35 AXQ33:AXQ35 BHM33:BHM35 BRI33:BRI35 CBE33:CBE35 CLA33:CLA35 CUW33:CUW35 DES33:DES35 DOO33:DOO35 DYK33:DYK35 EIG33:EIG35 ESC33:ESC35 FBY33:FBY35 FLU33:FLU35 FVQ33:FVQ35 GFM33:GFM35 GPI33:GPI35 GZE33:GZE35 HJA33:HJA35 HSW33:HSW35 ICS33:ICS35 IMO33:IMO35 IWK33:IWK35 JGG33:JGG35 JQC33:JQC35 JZY33:JZY35 KJU33:KJU35 KTQ33:KTQ35 LDM33:LDM35 LNI33:LNI35 LXE33:LXE35 MHA33:MHA35 MQW33:MQW35 NAS33:NAS35 NKO33:NKO35 NUK33:NUK35 OEG33:OEG35 OOC33:OOC35 OXY33:OXY35 PHU33:PHU35 PRQ33:PRQ35 QBM33:QBM35 QLI33:QLI35 QVE33:QVE35 RFA33:RFA35 ROW33:ROW35 RYS33:RYS35 SIO33:SIO35 SSK33:SSK35 TCG33:TCG35 TMC33:TMC35 TVY33:TVY35 UFU33:UFU35 UPQ33:UPQ35 UZM33:UZM35 VJI33:VJI35 VTE33:VTE35 WDA33:WDA35 WMW33:WMW35 WWS33:WWS35 AK65569:AK65571 KG65569:KG65571 UC65569:UC65571 ADY65569:ADY65571 ANU65569:ANU65571 AXQ65569:AXQ65571 BHM65569:BHM65571 BRI65569:BRI65571 CBE65569:CBE65571 CLA65569:CLA65571 CUW65569:CUW65571 DES65569:DES65571 DOO65569:DOO65571 DYK65569:DYK65571 EIG65569:EIG65571 ESC65569:ESC65571 FBY65569:FBY65571 FLU65569:FLU65571 FVQ65569:FVQ65571 GFM65569:GFM65571 GPI65569:GPI65571 GZE65569:GZE65571 HJA65569:HJA65571 HSW65569:HSW65571 ICS65569:ICS65571 IMO65569:IMO65571 IWK65569:IWK65571 JGG65569:JGG65571 JQC65569:JQC65571 JZY65569:JZY65571 KJU65569:KJU65571 KTQ65569:KTQ65571 LDM65569:LDM65571 LNI65569:LNI65571 LXE65569:LXE65571 MHA65569:MHA65571 MQW65569:MQW65571 NAS65569:NAS65571 NKO65569:NKO65571 NUK65569:NUK65571 OEG65569:OEG65571 OOC65569:OOC65571 OXY65569:OXY65571 PHU65569:PHU65571 PRQ65569:PRQ65571 QBM65569:QBM65571 QLI65569:QLI65571 QVE65569:QVE65571 RFA65569:RFA65571 ROW65569:ROW65571 RYS65569:RYS65571 SIO65569:SIO65571 SSK65569:SSK65571 TCG65569:TCG65571 TMC65569:TMC65571 TVY65569:TVY65571 UFU65569:UFU65571 UPQ65569:UPQ65571 UZM65569:UZM65571 VJI65569:VJI65571 VTE65569:VTE65571 WDA65569:WDA65571 WMW65569:WMW65571 WWS65569:WWS65571 AK131105:AK131107 KG131105:KG131107 UC131105:UC131107 ADY131105:ADY131107 ANU131105:ANU131107 AXQ131105:AXQ131107 BHM131105:BHM131107 BRI131105:BRI131107 CBE131105:CBE131107 CLA131105:CLA131107 CUW131105:CUW131107 DES131105:DES131107 DOO131105:DOO131107 DYK131105:DYK131107 EIG131105:EIG131107 ESC131105:ESC131107 FBY131105:FBY131107 FLU131105:FLU131107 FVQ131105:FVQ131107 GFM131105:GFM131107 GPI131105:GPI131107 GZE131105:GZE131107 HJA131105:HJA131107 HSW131105:HSW131107 ICS131105:ICS131107 IMO131105:IMO131107 IWK131105:IWK131107 JGG131105:JGG131107 JQC131105:JQC131107 JZY131105:JZY131107 KJU131105:KJU131107 KTQ131105:KTQ131107 LDM131105:LDM131107 LNI131105:LNI131107 LXE131105:LXE131107 MHA131105:MHA131107 MQW131105:MQW131107 NAS131105:NAS131107 NKO131105:NKO131107 NUK131105:NUK131107 OEG131105:OEG131107 OOC131105:OOC131107 OXY131105:OXY131107 PHU131105:PHU131107 PRQ131105:PRQ131107 QBM131105:QBM131107 QLI131105:QLI131107 QVE131105:QVE131107 RFA131105:RFA131107 ROW131105:ROW131107 RYS131105:RYS131107 SIO131105:SIO131107 SSK131105:SSK131107 TCG131105:TCG131107 TMC131105:TMC131107 TVY131105:TVY131107 UFU131105:UFU131107 UPQ131105:UPQ131107 UZM131105:UZM131107 VJI131105:VJI131107 VTE131105:VTE131107 WDA131105:WDA131107 WMW131105:WMW131107 WWS131105:WWS131107 AK196641:AK196643 KG196641:KG196643 UC196641:UC196643 ADY196641:ADY196643 ANU196641:ANU196643 AXQ196641:AXQ196643 BHM196641:BHM196643 BRI196641:BRI196643 CBE196641:CBE196643 CLA196641:CLA196643 CUW196641:CUW196643 DES196641:DES196643 DOO196641:DOO196643 DYK196641:DYK196643 EIG196641:EIG196643 ESC196641:ESC196643 FBY196641:FBY196643 FLU196641:FLU196643 FVQ196641:FVQ196643 GFM196641:GFM196643 GPI196641:GPI196643 GZE196641:GZE196643 HJA196641:HJA196643 HSW196641:HSW196643 ICS196641:ICS196643 IMO196641:IMO196643 IWK196641:IWK196643 JGG196641:JGG196643 JQC196641:JQC196643 JZY196641:JZY196643 KJU196641:KJU196643 KTQ196641:KTQ196643 LDM196641:LDM196643 LNI196641:LNI196643 LXE196641:LXE196643 MHA196641:MHA196643 MQW196641:MQW196643 NAS196641:NAS196643 NKO196641:NKO196643 NUK196641:NUK196643 OEG196641:OEG196643 OOC196641:OOC196643 OXY196641:OXY196643 PHU196641:PHU196643 PRQ196641:PRQ196643 QBM196641:QBM196643 QLI196641:QLI196643 QVE196641:QVE196643 RFA196641:RFA196643 ROW196641:ROW196643 RYS196641:RYS196643 SIO196641:SIO196643 SSK196641:SSK196643 TCG196641:TCG196643 TMC196641:TMC196643 TVY196641:TVY196643 UFU196641:UFU196643 UPQ196641:UPQ196643 UZM196641:UZM196643 VJI196641:VJI196643 VTE196641:VTE196643 WDA196641:WDA196643 WMW196641:WMW196643 WWS196641:WWS196643 AK262177:AK262179 KG262177:KG262179 UC262177:UC262179 ADY262177:ADY262179 ANU262177:ANU262179 AXQ262177:AXQ262179 BHM262177:BHM262179 BRI262177:BRI262179 CBE262177:CBE262179 CLA262177:CLA262179 CUW262177:CUW262179 DES262177:DES262179 DOO262177:DOO262179 DYK262177:DYK262179 EIG262177:EIG262179 ESC262177:ESC262179 FBY262177:FBY262179 FLU262177:FLU262179 FVQ262177:FVQ262179 GFM262177:GFM262179 GPI262177:GPI262179 GZE262177:GZE262179 HJA262177:HJA262179 HSW262177:HSW262179 ICS262177:ICS262179 IMO262177:IMO262179 IWK262177:IWK262179 JGG262177:JGG262179 JQC262177:JQC262179 JZY262177:JZY262179 KJU262177:KJU262179 KTQ262177:KTQ262179 LDM262177:LDM262179 LNI262177:LNI262179 LXE262177:LXE262179 MHA262177:MHA262179 MQW262177:MQW262179 NAS262177:NAS262179 NKO262177:NKO262179 NUK262177:NUK262179 OEG262177:OEG262179 OOC262177:OOC262179 OXY262177:OXY262179 PHU262177:PHU262179 PRQ262177:PRQ262179 QBM262177:QBM262179 QLI262177:QLI262179 QVE262177:QVE262179 RFA262177:RFA262179 ROW262177:ROW262179 RYS262177:RYS262179 SIO262177:SIO262179 SSK262177:SSK262179 TCG262177:TCG262179 TMC262177:TMC262179 TVY262177:TVY262179 UFU262177:UFU262179 UPQ262177:UPQ262179 UZM262177:UZM262179 VJI262177:VJI262179 VTE262177:VTE262179 WDA262177:WDA262179 WMW262177:WMW262179 WWS262177:WWS262179 AK327713:AK327715 KG327713:KG327715 UC327713:UC327715 ADY327713:ADY327715 ANU327713:ANU327715 AXQ327713:AXQ327715 BHM327713:BHM327715 BRI327713:BRI327715 CBE327713:CBE327715 CLA327713:CLA327715 CUW327713:CUW327715 DES327713:DES327715 DOO327713:DOO327715 DYK327713:DYK327715 EIG327713:EIG327715 ESC327713:ESC327715 FBY327713:FBY327715 FLU327713:FLU327715 FVQ327713:FVQ327715 GFM327713:GFM327715 GPI327713:GPI327715 GZE327713:GZE327715 HJA327713:HJA327715 HSW327713:HSW327715 ICS327713:ICS327715 IMO327713:IMO327715 IWK327713:IWK327715 JGG327713:JGG327715 JQC327713:JQC327715 JZY327713:JZY327715 KJU327713:KJU327715 KTQ327713:KTQ327715 LDM327713:LDM327715 LNI327713:LNI327715 LXE327713:LXE327715 MHA327713:MHA327715 MQW327713:MQW327715 NAS327713:NAS327715 NKO327713:NKO327715 NUK327713:NUK327715 OEG327713:OEG327715 OOC327713:OOC327715 OXY327713:OXY327715 PHU327713:PHU327715 PRQ327713:PRQ327715 QBM327713:QBM327715 QLI327713:QLI327715 QVE327713:QVE327715 RFA327713:RFA327715 ROW327713:ROW327715 RYS327713:RYS327715 SIO327713:SIO327715 SSK327713:SSK327715 TCG327713:TCG327715 TMC327713:TMC327715 TVY327713:TVY327715 UFU327713:UFU327715 UPQ327713:UPQ327715 UZM327713:UZM327715 VJI327713:VJI327715 VTE327713:VTE327715 WDA327713:WDA327715 WMW327713:WMW327715 WWS327713:WWS327715 AK393249:AK393251 KG393249:KG393251 UC393249:UC393251 ADY393249:ADY393251 ANU393249:ANU393251 AXQ393249:AXQ393251 BHM393249:BHM393251 BRI393249:BRI393251 CBE393249:CBE393251 CLA393249:CLA393251 CUW393249:CUW393251 DES393249:DES393251 DOO393249:DOO393251 DYK393249:DYK393251 EIG393249:EIG393251 ESC393249:ESC393251 FBY393249:FBY393251 FLU393249:FLU393251 FVQ393249:FVQ393251 GFM393249:GFM393251 GPI393249:GPI393251 GZE393249:GZE393251 HJA393249:HJA393251 HSW393249:HSW393251 ICS393249:ICS393251 IMO393249:IMO393251 IWK393249:IWK393251 JGG393249:JGG393251 JQC393249:JQC393251 JZY393249:JZY393251 KJU393249:KJU393251 KTQ393249:KTQ393251 LDM393249:LDM393251 LNI393249:LNI393251 LXE393249:LXE393251 MHA393249:MHA393251 MQW393249:MQW393251 NAS393249:NAS393251 NKO393249:NKO393251 NUK393249:NUK393251 OEG393249:OEG393251 OOC393249:OOC393251 OXY393249:OXY393251 PHU393249:PHU393251 PRQ393249:PRQ393251 QBM393249:QBM393251 QLI393249:QLI393251 QVE393249:QVE393251 RFA393249:RFA393251 ROW393249:ROW393251 RYS393249:RYS393251 SIO393249:SIO393251 SSK393249:SSK393251 TCG393249:TCG393251 TMC393249:TMC393251 TVY393249:TVY393251 UFU393249:UFU393251 UPQ393249:UPQ393251 UZM393249:UZM393251 VJI393249:VJI393251 VTE393249:VTE393251 WDA393249:WDA393251 WMW393249:WMW393251 WWS393249:WWS393251 AK458785:AK458787 KG458785:KG458787 UC458785:UC458787 ADY458785:ADY458787 ANU458785:ANU458787 AXQ458785:AXQ458787 BHM458785:BHM458787 BRI458785:BRI458787 CBE458785:CBE458787 CLA458785:CLA458787 CUW458785:CUW458787 DES458785:DES458787 DOO458785:DOO458787 DYK458785:DYK458787 EIG458785:EIG458787 ESC458785:ESC458787 FBY458785:FBY458787 FLU458785:FLU458787 FVQ458785:FVQ458787 GFM458785:GFM458787 GPI458785:GPI458787 GZE458785:GZE458787 HJA458785:HJA458787 HSW458785:HSW458787 ICS458785:ICS458787 IMO458785:IMO458787 IWK458785:IWK458787 JGG458785:JGG458787 JQC458785:JQC458787 JZY458785:JZY458787 KJU458785:KJU458787 KTQ458785:KTQ458787 LDM458785:LDM458787 LNI458785:LNI458787 LXE458785:LXE458787 MHA458785:MHA458787 MQW458785:MQW458787 NAS458785:NAS458787 NKO458785:NKO458787 NUK458785:NUK458787 OEG458785:OEG458787 OOC458785:OOC458787 OXY458785:OXY458787 PHU458785:PHU458787 PRQ458785:PRQ458787 QBM458785:QBM458787 QLI458785:QLI458787 QVE458785:QVE458787 RFA458785:RFA458787 ROW458785:ROW458787 RYS458785:RYS458787 SIO458785:SIO458787 SSK458785:SSK458787 TCG458785:TCG458787 TMC458785:TMC458787 TVY458785:TVY458787 UFU458785:UFU458787 UPQ458785:UPQ458787 UZM458785:UZM458787 VJI458785:VJI458787 VTE458785:VTE458787 WDA458785:WDA458787 WMW458785:WMW458787 WWS458785:WWS458787 AK524321:AK524323 KG524321:KG524323 UC524321:UC524323 ADY524321:ADY524323 ANU524321:ANU524323 AXQ524321:AXQ524323 BHM524321:BHM524323 BRI524321:BRI524323 CBE524321:CBE524323 CLA524321:CLA524323 CUW524321:CUW524323 DES524321:DES524323 DOO524321:DOO524323 DYK524321:DYK524323 EIG524321:EIG524323 ESC524321:ESC524323 FBY524321:FBY524323 FLU524321:FLU524323 FVQ524321:FVQ524323 GFM524321:GFM524323 GPI524321:GPI524323 GZE524321:GZE524323 HJA524321:HJA524323 HSW524321:HSW524323 ICS524321:ICS524323 IMO524321:IMO524323 IWK524321:IWK524323 JGG524321:JGG524323 JQC524321:JQC524323 JZY524321:JZY524323 KJU524321:KJU524323 KTQ524321:KTQ524323 LDM524321:LDM524323 LNI524321:LNI524323 LXE524321:LXE524323 MHA524321:MHA524323 MQW524321:MQW524323 NAS524321:NAS524323 NKO524321:NKO524323 NUK524321:NUK524323 OEG524321:OEG524323 OOC524321:OOC524323 OXY524321:OXY524323 PHU524321:PHU524323 PRQ524321:PRQ524323 QBM524321:QBM524323 QLI524321:QLI524323 QVE524321:QVE524323 RFA524321:RFA524323 ROW524321:ROW524323 RYS524321:RYS524323 SIO524321:SIO524323 SSK524321:SSK524323 TCG524321:TCG524323 TMC524321:TMC524323 TVY524321:TVY524323 UFU524321:UFU524323 UPQ524321:UPQ524323 UZM524321:UZM524323 VJI524321:VJI524323 VTE524321:VTE524323 WDA524321:WDA524323 WMW524321:WMW524323 WWS524321:WWS524323 AK589857:AK589859 KG589857:KG589859 UC589857:UC589859 ADY589857:ADY589859 ANU589857:ANU589859 AXQ589857:AXQ589859 BHM589857:BHM589859 BRI589857:BRI589859 CBE589857:CBE589859 CLA589857:CLA589859 CUW589857:CUW589859 DES589857:DES589859 DOO589857:DOO589859 DYK589857:DYK589859 EIG589857:EIG589859 ESC589857:ESC589859 FBY589857:FBY589859 FLU589857:FLU589859 FVQ589857:FVQ589859 GFM589857:GFM589859 GPI589857:GPI589859 GZE589857:GZE589859 HJA589857:HJA589859 HSW589857:HSW589859 ICS589857:ICS589859 IMO589857:IMO589859 IWK589857:IWK589859 JGG589857:JGG589859 JQC589857:JQC589859 JZY589857:JZY589859 KJU589857:KJU589859 KTQ589857:KTQ589859 LDM589857:LDM589859 LNI589857:LNI589859 LXE589857:LXE589859 MHA589857:MHA589859 MQW589857:MQW589859 NAS589857:NAS589859 NKO589857:NKO589859 NUK589857:NUK589859 OEG589857:OEG589859 OOC589857:OOC589859 OXY589857:OXY589859 PHU589857:PHU589859 PRQ589857:PRQ589859 QBM589857:QBM589859 QLI589857:QLI589859 QVE589857:QVE589859 RFA589857:RFA589859 ROW589857:ROW589859 RYS589857:RYS589859 SIO589857:SIO589859 SSK589857:SSK589859 TCG589857:TCG589859 TMC589857:TMC589859 TVY589857:TVY589859 UFU589857:UFU589859 UPQ589857:UPQ589859 UZM589857:UZM589859 VJI589857:VJI589859 VTE589857:VTE589859 WDA589857:WDA589859 WMW589857:WMW589859 WWS589857:WWS589859 AK655393:AK655395 KG655393:KG655395 UC655393:UC655395 ADY655393:ADY655395 ANU655393:ANU655395 AXQ655393:AXQ655395 BHM655393:BHM655395 BRI655393:BRI655395 CBE655393:CBE655395 CLA655393:CLA655395 CUW655393:CUW655395 DES655393:DES655395 DOO655393:DOO655395 DYK655393:DYK655395 EIG655393:EIG655395 ESC655393:ESC655395 FBY655393:FBY655395 FLU655393:FLU655395 FVQ655393:FVQ655395 GFM655393:GFM655395 GPI655393:GPI655395 GZE655393:GZE655395 HJA655393:HJA655395 HSW655393:HSW655395 ICS655393:ICS655395 IMO655393:IMO655395 IWK655393:IWK655395 JGG655393:JGG655395 JQC655393:JQC655395 JZY655393:JZY655395 KJU655393:KJU655395 KTQ655393:KTQ655395 LDM655393:LDM655395 LNI655393:LNI655395 LXE655393:LXE655395 MHA655393:MHA655395 MQW655393:MQW655395 NAS655393:NAS655395 NKO655393:NKO655395 NUK655393:NUK655395 OEG655393:OEG655395 OOC655393:OOC655395 OXY655393:OXY655395 PHU655393:PHU655395 PRQ655393:PRQ655395 QBM655393:QBM655395 QLI655393:QLI655395 QVE655393:QVE655395 RFA655393:RFA655395 ROW655393:ROW655395 RYS655393:RYS655395 SIO655393:SIO655395 SSK655393:SSK655395 TCG655393:TCG655395 TMC655393:TMC655395 TVY655393:TVY655395 UFU655393:UFU655395 UPQ655393:UPQ655395 UZM655393:UZM655395 VJI655393:VJI655395 VTE655393:VTE655395 WDA655393:WDA655395 WMW655393:WMW655395 WWS655393:WWS655395 AK720929:AK720931 KG720929:KG720931 UC720929:UC720931 ADY720929:ADY720931 ANU720929:ANU720931 AXQ720929:AXQ720931 BHM720929:BHM720931 BRI720929:BRI720931 CBE720929:CBE720931 CLA720929:CLA720931 CUW720929:CUW720931 DES720929:DES720931 DOO720929:DOO720931 DYK720929:DYK720931 EIG720929:EIG720931 ESC720929:ESC720931 FBY720929:FBY720931 FLU720929:FLU720931 FVQ720929:FVQ720931 GFM720929:GFM720931 GPI720929:GPI720931 GZE720929:GZE720931 HJA720929:HJA720931 HSW720929:HSW720931 ICS720929:ICS720931 IMO720929:IMO720931 IWK720929:IWK720931 JGG720929:JGG720931 JQC720929:JQC720931 JZY720929:JZY720931 KJU720929:KJU720931 KTQ720929:KTQ720931 LDM720929:LDM720931 LNI720929:LNI720931 LXE720929:LXE720931 MHA720929:MHA720931 MQW720929:MQW720931 NAS720929:NAS720931 NKO720929:NKO720931 NUK720929:NUK720931 OEG720929:OEG720931 OOC720929:OOC720931 OXY720929:OXY720931 PHU720929:PHU720931 PRQ720929:PRQ720931 QBM720929:QBM720931 QLI720929:QLI720931 QVE720929:QVE720931 RFA720929:RFA720931 ROW720929:ROW720931 RYS720929:RYS720931 SIO720929:SIO720931 SSK720929:SSK720931 TCG720929:TCG720931 TMC720929:TMC720931 TVY720929:TVY720931 UFU720929:UFU720931 UPQ720929:UPQ720931 UZM720929:UZM720931 VJI720929:VJI720931 VTE720929:VTE720931 WDA720929:WDA720931 WMW720929:WMW720931 WWS720929:WWS720931 AK786465:AK786467 KG786465:KG786467 UC786465:UC786467 ADY786465:ADY786467 ANU786465:ANU786467 AXQ786465:AXQ786467 BHM786465:BHM786467 BRI786465:BRI786467 CBE786465:CBE786467 CLA786465:CLA786467 CUW786465:CUW786467 DES786465:DES786467 DOO786465:DOO786467 DYK786465:DYK786467 EIG786465:EIG786467 ESC786465:ESC786467 FBY786465:FBY786467 FLU786465:FLU786467 FVQ786465:FVQ786467 GFM786465:GFM786467 GPI786465:GPI786467 GZE786465:GZE786467 HJA786465:HJA786467 HSW786465:HSW786467 ICS786465:ICS786467 IMO786465:IMO786467 IWK786465:IWK786467 JGG786465:JGG786467 JQC786465:JQC786467 JZY786465:JZY786467 KJU786465:KJU786467 KTQ786465:KTQ786467 LDM786465:LDM786467 LNI786465:LNI786467 LXE786465:LXE786467 MHA786465:MHA786467 MQW786465:MQW786467 NAS786465:NAS786467 NKO786465:NKO786467 NUK786465:NUK786467 OEG786465:OEG786467 OOC786465:OOC786467 OXY786465:OXY786467 PHU786465:PHU786467 PRQ786465:PRQ786467 QBM786465:QBM786467 QLI786465:QLI786467 QVE786465:QVE786467 RFA786465:RFA786467 ROW786465:ROW786467 RYS786465:RYS786467 SIO786465:SIO786467 SSK786465:SSK786467 TCG786465:TCG786467 TMC786465:TMC786467 TVY786465:TVY786467 UFU786465:UFU786467 UPQ786465:UPQ786467 UZM786465:UZM786467 VJI786465:VJI786467 VTE786465:VTE786467 WDA786465:WDA786467 WMW786465:WMW786467 WWS786465:WWS786467 AK852001:AK852003 KG852001:KG852003 UC852001:UC852003 ADY852001:ADY852003 ANU852001:ANU852003 AXQ852001:AXQ852003 BHM852001:BHM852003 BRI852001:BRI852003 CBE852001:CBE852003 CLA852001:CLA852003 CUW852001:CUW852003 DES852001:DES852003 DOO852001:DOO852003 DYK852001:DYK852003 EIG852001:EIG852003 ESC852001:ESC852003 FBY852001:FBY852003 FLU852001:FLU852003 FVQ852001:FVQ852003 GFM852001:GFM852003 GPI852001:GPI852003 GZE852001:GZE852003 HJA852001:HJA852003 HSW852001:HSW852003 ICS852001:ICS852003 IMO852001:IMO852003 IWK852001:IWK852003 JGG852001:JGG852003 JQC852001:JQC852003 JZY852001:JZY852003 KJU852001:KJU852003 KTQ852001:KTQ852003 LDM852001:LDM852003 LNI852001:LNI852003 LXE852001:LXE852003 MHA852001:MHA852003 MQW852001:MQW852003 NAS852001:NAS852003 NKO852001:NKO852003 NUK852001:NUK852003 OEG852001:OEG852003 OOC852001:OOC852003 OXY852001:OXY852003 PHU852001:PHU852003 PRQ852001:PRQ852003 QBM852001:QBM852003 QLI852001:QLI852003 QVE852001:QVE852003 RFA852001:RFA852003 ROW852001:ROW852003 RYS852001:RYS852003 SIO852001:SIO852003 SSK852001:SSK852003 TCG852001:TCG852003 TMC852001:TMC852003 TVY852001:TVY852003 UFU852001:UFU852003 UPQ852001:UPQ852003 UZM852001:UZM852003 VJI852001:VJI852003 VTE852001:VTE852003 WDA852001:WDA852003 WMW852001:WMW852003 WWS852001:WWS852003 AK917537:AK917539 KG917537:KG917539 UC917537:UC917539 ADY917537:ADY917539 ANU917537:ANU917539 AXQ917537:AXQ917539 BHM917537:BHM917539 BRI917537:BRI917539 CBE917537:CBE917539 CLA917537:CLA917539 CUW917537:CUW917539 DES917537:DES917539 DOO917537:DOO917539 DYK917537:DYK917539 EIG917537:EIG917539 ESC917537:ESC917539 FBY917537:FBY917539 FLU917537:FLU917539 FVQ917537:FVQ917539 GFM917537:GFM917539 GPI917537:GPI917539 GZE917537:GZE917539 HJA917537:HJA917539 HSW917537:HSW917539 ICS917537:ICS917539 IMO917537:IMO917539 IWK917537:IWK917539 JGG917537:JGG917539 JQC917537:JQC917539 JZY917537:JZY917539 KJU917537:KJU917539 KTQ917537:KTQ917539 LDM917537:LDM917539 LNI917537:LNI917539 LXE917537:LXE917539 MHA917537:MHA917539 MQW917537:MQW917539 NAS917537:NAS917539 NKO917537:NKO917539 NUK917537:NUK917539 OEG917537:OEG917539 OOC917537:OOC917539 OXY917537:OXY917539 PHU917537:PHU917539 PRQ917537:PRQ917539 QBM917537:QBM917539 QLI917537:QLI917539 QVE917537:QVE917539 RFA917537:RFA917539 ROW917537:ROW917539 RYS917537:RYS917539 SIO917537:SIO917539 SSK917537:SSK917539 TCG917537:TCG917539 TMC917537:TMC917539 TVY917537:TVY917539 UFU917537:UFU917539 UPQ917537:UPQ917539 UZM917537:UZM917539 VJI917537:VJI917539 VTE917537:VTE917539 WDA917537:WDA917539 WMW917537:WMW917539 WWS917537:WWS917539 AK983073:AK983075 KG983073:KG983075 UC983073:UC983075 ADY983073:ADY983075 ANU983073:ANU983075 AXQ983073:AXQ983075 BHM983073:BHM983075 BRI983073:BRI983075 CBE983073:CBE983075 CLA983073:CLA983075 CUW983073:CUW983075 DES983073:DES983075 DOO983073:DOO983075 DYK983073:DYK983075 EIG983073:EIG983075 ESC983073:ESC983075 FBY983073:FBY983075 FLU983073:FLU983075 FVQ983073:FVQ983075 GFM983073:GFM983075 GPI983073:GPI983075 GZE983073:GZE983075 HJA983073:HJA983075 HSW983073:HSW983075 ICS983073:ICS983075 IMO983073:IMO983075 IWK983073:IWK983075 JGG983073:JGG983075 JQC983073:JQC983075 JZY983073:JZY983075 KJU983073:KJU983075 KTQ983073:KTQ983075 LDM983073:LDM983075 LNI983073:LNI983075 LXE983073:LXE983075 MHA983073:MHA983075 MQW983073:MQW983075 NAS983073:NAS983075 NKO983073:NKO983075 NUK983073:NUK983075 OEG983073:OEG983075 OOC983073:OOC983075 OXY983073:OXY983075 PHU983073:PHU983075 PRQ983073:PRQ983075 QBM983073:QBM983075 QLI983073:QLI983075 QVE983073:QVE983075 RFA983073:RFA983075 ROW983073:ROW983075 RYS983073:RYS983075 SIO983073:SIO983075 SSK983073:SSK983075 TCG983073:TCG983075 TMC983073:TMC983075 TVY983073:TVY983075 UFU983073:UFU983075 UPQ983073:UPQ983075 UZM983073:UZM983075 VJI983073:VJI983075 VTE983073:VTE983075 WDA983073:WDA983075 WMW983073:WMW983075 WWS983073:WWS983075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AA22:AA36 JW22:JW36 TS22:TS36 ADO22:ADO36 ANK22:ANK36 AXG22:AXG36 BHC22:BHC36 BQY22:BQY36 CAU22:CAU36 CKQ22:CKQ36 CUM22:CUM36 DEI22:DEI36 DOE22:DOE36 DYA22:DYA36 EHW22:EHW36 ERS22:ERS36 FBO22:FBO36 FLK22:FLK36 FVG22:FVG36 GFC22:GFC36 GOY22:GOY36 GYU22:GYU36 HIQ22:HIQ36 HSM22:HSM36 ICI22:ICI36 IME22:IME36 IWA22:IWA36 JFW22:JFW36 JPS22:JPS36 JZO22:JZO36 KJK22:KJK36 KTG22:KTG36 LDC22:LDC36 LMY22:LMY36 LWU22:LWU36 MGQ22:MGQ36 MQM22:MQM36 NAI22:NAI36 NKE22:NKE36 NUA22:NUA36 ODW22:ODW36 ONS22:ONS36 OXO22:OXO36 PHK22:PHK36 PRG22:PRG36 QBC22:QBC36 QKY22:QKY36 QUU22:QUU36 REQ22:REQ36 ROM22:ROM36 RYI22:RYI36 SIE22:SIE36 SSA22:SSA36 TBW22:TBW36 TLS22:TLS36 TVO22:TVO36 UFK22:UFK36 UPG22:UPG36 UZC22:UZC36 VIY22:VIY36 VSU22:VSU36 WCQ22:WCQ36 WMM22:WMM36 WWI22:WWI36 AA65558:AA65572 JW65558:JW65572 TS65558:TS65572 ADO65558:ADO65572 ANK65558:ANK65572 AXG65558:AXG65572 BHC65558:BHC65572 BQY65558:BQY65572 CAU65558:CAU65572 CKQ65558:CKQ65572 CUM65558:CUM65572 DEI65558:DEI65572 DOE65558:DOE65572 DYA65558:DYA65572 EHW65558:EHW65572 ERS65558:ERS65572 FBO65558:FBO65572 FLK65558:FLK65572 FVG65558:FVG65572 GFC65558:GFC65572 GOY65558:GOY65572 GYU65558:GYU65572 HIQ65558:HIQ65572 HSM65558:HSM65572 ICI65558:ICI65572 IME65558:IME65572 IWA65558:IWA65572 JFW65558:JFW65572 JPS65558:JPS65572 JZO65558:JZO65572 KJK65558:KJK65572 KTG65558:KTG65572 LDC65558:LDC65572 LMY65558:LMY65572 LWU65558:LWU65572 MGQ65558:MGQ65572 MQM65558:MQM65572 NAI65558:NAI65572 NKE65558:NKE65572 NUA65558:NUA65572 ODW65558:ODW65572 ONS65558:ONS65572 OXO65558:OXO65572 PHK65558:PHK65572 PRG65558:PRG65572 QBC65558:QBC65572 QKY65558:QKY65572 QUU65558:QUU65572 REQ65558:REQ65572 ROM65558:ROM65572 RYI65558:RYI65572 SIE65558:SIE65572 SSA65558:SSA65572 TBW65558:TBW65572 TLS65558:TLS65572 TVO65558:TVO65572 UFK65558:UFK65572 UPG65558:UPG65572 UZC65558:UZC65572 VIY65558:VIY65572 VSU65558:VSU65572 WCQ65558:WCQ65572 WMM65558:WMM65572 WWI65558:WWI65572 AA131094:AA131108 JW131094:JW131108 TS131094:TS131108 ADO131094:ADO131108 ANK131094:ANK131108 AXG131094:AXG131108 BHC131094:BHC131108 BQY131094:BQY131108 CAU131094:CAU131108 CKQ131094:CKQ131108 CUM131094:CUM131108 DEI131094:DEI131108 DOE131094:DOE131108 DYA131094:DYA131108 EHW131094:EHW131108 ERS131094:ERS131108 FBO131094:FBO131108 FLK131094:FLK131108 FVG131094:FVG131108 GFC131094:GFC131108 GOY131094:GOY131108 GYU131094:GYU131108 HIQ131094:HIQ131108 HSM131094:HSM131108 ICI131094:ICI131108 IME131094:IME131108 IWA131094:IWA131108 JFW131094:JFW131108 JPS131094:JPS131108 JZO131094:JZO131108 KJK131094:KJK131108 KTG131094:KTG131108 LDC131094:LDC131108 LMY131094:LMY131108 LWU131094:LWU131108 MGQ131094:MGQ131108 MQM131094:MQM131108 NAI131094:NAI131108 NKE131094:NKE131108 NUA131094:NUA131108 ODW131094:ODW131108 ONS131094:ONS131108 OXO131094:OXO131108 PHK131094:PHK131108 PRG131094:PRG131108 QBC131094:QBC131108 QKY131094:QKY131108 QUU131094:QUU131108 REQ131094:REQ131108 ROM131094:ROM131108 RYI131094:RYI131108 SIE131094:SIE131108 SSA131094:SSA131108 TBW131094:TBW131108 TLS131094:TLS131108 TVO131094:TVO131108 UFK131094:UFK131108 UPG131094:UPG131108 UZC131094:UZC131108 VIY131094:VIY131108 VSU131094:VSU131108 WCQ131094:WCQ131108 WMM131094:WMM131108 WWI131094:WWI131108 AA196630:AA196644 JW196630:JW196644 TS196630:TS196644 ADO196630:ADO196644 ANK196630:ANK196644 AXG196630:AXG196644 BHC196630:BHC196644 BQY196630:BQY196644 CAU196630:CAU196644 CKQ196630:CKQ196644 CUM196630:CUM196644 DEI196630:DEI196644 DOE196630:DOE196644 DYA196630:DYA196644 EHW196630:EHW196644 ERS196630:ERS196644 FBO196630:FBO196644 FLK196630:FLK196644 FVG196630:FVG196644 GFC196630:GFC196644 GOY196630:GOY196644 GYU196630:GYU196644 HIQ196630:HIQ196644 HSM196630:HSM196644 ICI196630:ICI196644 IME196630:IME196644 IWA196630:IWA196644 JFW196630:JFW196644 JPS196630:JPS196644 JZO196630:JZO196644 KJK196630:KJK196644 KTG196630:KTG196644 LDC196630:LDC196644 LMY196630:LMY196644 LWU196630:LWU196644 MGQ196630:MGQ196644 MQM196630:MQM196644 NAI196630:NAI196644 NKE196630:NKE196644 NUA196630:NUA196644 ODW196630:ODW196644 ONS196630:ONS196644 OXO196630:OXO196644 PHK196630:PHK196644 PRG196630:PRG196644 QBC196630:QBC196644 QKY196630:QKY196644 QUU196630:QUU196644 REQ196630:REQ196644 ROM196630:ROM196644 RYI196630:RYI196644 SIE196630:SIE196644 SSA196630:SSA196644 TBW196630:TBW196644 TLS196630:TLS196644 TVO196630:TVO196644 UFK196630:UFK196644 UPG196630:UPG196644 UZC196630:UZC196644 VIY196630:VIY196644 VSU196630:VSU196644 WCQ196630:WCQ196644 WMM196630:WMM196644 WWI196630:WWI196644 AA262166:AA262180 JW262166:JW262180 TS262166:TS262180 ADO262166:ADO262180 ANK262166:ANK262180 AXG262166:AXG262180 BHC262166:BHC262180 BQY262166:BQY262180 CAU262166:CAU262180 CKQ262166:CKQ262180 CUM262166:CUM262180 DEI262166:DEI262180 DOE262166:DOE262180 DYA262166:DYA262180 EHW262166:EHW262180 ERS262166:ERS262180 FBO262166:FBO262180 FLK262166:FLK262180 FVG262166:FVG262180 GFC262166:GFC262180 GOY262166:GOY262180 GYU262166:GYU262180 HIQ262166:HIQ262180 HSM262166:HSM262180 ICI262166:ICI262180 IME262166:IME262180 IWA262166:IWA262180 JFW262166:JFW262180 JPS262166:JPS262180 JZO262166:JZO262180 KJK262166:KJK262180 KTG262166:KTG262180 LDC262166:LDC262180 LMY262166:LMY262180 LWU262166:LWU262180 MGQ262166:MGQ262180 MQM262166:MQM262180 NAI262166:NAI262180 NKE262166:NKE262180 NUA262166:NUA262180 ODW262166:ODW262180 ONS262166:ONS262180 OXO262166:OXO262180 PHK262166:PHK262180 PRG262166:PRG262180 QBC262166:QBC262180 QKY262166:QKY262180 QUU262166:QUU262180 REQ262166:REQ262180 ROM262166:ROM262180 RYI262166:RYI262180 SIE262166:SIE262180 SSA262166:SSA262180 TBW262166:TBW262180 TLS262166:TLS262180 TVO262166:TVO262180 UFK262166:UFK262180 UPG262166:UPG262180 UZC262166:UZC262180 VIY262166:VIY262180 VSU262166:VSU262180 WCQ262166:WCQ262180 WMM262166:WMM262180 WWI262166:WWI262180 AA327702:AA327716 JW327702:JW327716 TS327702:TS327716 ADO327702:ADO327716 ANK327702:ANK327716 AXG327702:AXG327716 BHC327702:BHC327716 BQY327702:BQY327716 CAU327702:CAU327716 CKQ327702:CKQ327716 CUM327702:CUM327716 DEI327702:DEI327716 DOE327702:DOE327716 DYA327702:DYA327716 EHW327702:EHW327716 ERS327702:ERS327716 FBO327702:FBO327716 FLK327702:FLK327716 FVG327702:FVG327716 GFC327702:GFC327716 GOY327702:GOY327716 GYU327702:GYU327716 HIQ327702:HIQ327716 HSM327702:HSM327716 ICI327702:ICI327716 IME327702:IME327716 IWA327702:IWA327716 JFW327702:JFW327716 JPS327702:JPS327716 JZO327702:JZO327716 KJK327702:KJK327716 KTG327702:KTG327716 LDC327702:LDC327716 LMY327702:LMY327716 LWU327702:LWU327716 MGQ327702:MGQ327716 MQM327702:MQM327716 NAI327702:NAI327716 NKE327702:NKE327716 NUA327702:NUA327716 ODW327702:ODW327716 ONS327702:ONS327716 OXO327702:OXO327716 PHK327702:PHK327716 PRG327702:PRG327716 QBC327702:QBC327716 QKY327702:QKY327716 QUU327702:QUU327716 REQ327702:REQ327716 ROM327702:ROM327716 RYI327702:RYI327716 SIE327702:SIE327716 SSA327702:SSA327716 TBW327702:TBW327716 TLS327702:TLS327716 TVO327702:TVO327716 UFK327702:UFK327716 UPG327702:UPG327716 UZC327702:UZC327716 VIY327702:VIY327716 VSU327702:VSU327716 WCQ327702:WCQ327716 WMM327702:WMM327716 WWI327702:WWI327716 AA393238:AA393252 JW393238:JW393252 TS393238:TS393252 ADO393238:ADO393252 ANK393238:ANK393252 AXG393238:AXG393252 BHC393238:BHC393252 BQY393238:BQY393252 CAU393238:CAU393252 CKQ393238:CKQ393252 CUM393238:CUM393252 DEI393238:DEI393252 DOE393238:DOE393252 DYA393238:DYA393252 EHW393238:EHW393252 ERS393238:ERS393252 FBO393238:FBO393252 FLK393238:FLK393252 FVG393238:FVG393252 GFC393238:GFC393252 GOY393238:GOY393252 GYU393238:GYU393252 HIQ393238:HIQ393252 HSM393238:HSM393252 ICI393238:ICI393252 IME393238:IME393252 IWA393238:IWA393252 JFW393238:JFW393252 JPS393238:JPS393252 JZO393238:JZO393252 KJK393238:KJK393252 KTG393238:KTG393252 LDC393238:LDC393252 LMY393238:LMY393252 LWU393238:LWU393252 MGQ393238:MGQ393252 MQM393238:MQM393252 NAI393238:NAI393252 NKE393238:NKE393252 NUA393238:NUA393252 ODW393238:ODW393252 ONS393238:ONS393252 OXO393238:OXO393252 PHK393238:PHK393252 PRG393238:PRG393252 QBC393238:QBC393252 QKY393238:QKY393252 QUU393238:QUU393252 REQ393238:REQ393252 ROM393238:ROM393252 RYI393238:RYI393252 SIE393238:SIE393252 SSA393238:SSA393252 TBW393238:TBW393252 TLS393238:TLS393252 TVO393238:TVO393252 UFK393238:UFK393252 UPG393238:UPG393252 UZC393238:UZC393252 VIY393238:VIY393252 VSU393238:VSU393252 WCQ393238:WCQ393252 WMM393238:WMM393252 WWI393238:WWI393252 AA458774:AA458788 JW458774:JW458788 TS458774:TS458788 ADO458774:ADO458788 ANK458774:ANK458788 AXG458774:AXG458788 BHC458774:BHC458788 BQY458774:BQY458788 CAU458774:CAU458788 CKQ458774:CKQ458788 CUM458774:CUM458788 DEI458774:DEI458788 DOE458774:DOE458788 DYA458774:DYA458788 EHW458774:EHW458788 ERS458774:ERS458788 FBO458774:FBO458788 FLK458774:FLK458788 FVG458774:FVG458788 GFC458774:GFC458788 GOY458774:GOY458788 GYU458774:GYU458788 HIQ458774:HIQ458788 HSM458774:HSM458788 ICI458774:ICI458788 IME458774:IME458788 IWA458774:IWA458788 JFW458774:JFW458788 JPS458774:JPS458788 JZO458774:JZO458788 KJK458774:KJK458788 KTG458774:KTG458788 LDC458774:LDC458788 LMY458774:LMY458788 LWU458774:LWU458788 MGQ458774:MGQ458788 MQM458774:MQM458788 NAI458774:NAI458788 NKE458774:NKE458788 NUA458774:NUA458788 ODW458774:ODW458788 ONS458774:ONS458788 OXO458774:OXO458788 PHK458774:PHK458788 PRG458774:PRG458788 QBC458774:QBC458788 QKY458774:QKY458788 QUU458774:QUU458788 REQ458774:REQ458788 ROM458774:ROM458788 RYI458774:RYI458788 SIE458774:SIE458788 SSA458774:SSA458788 TBW458774:TBW458788 TLS458774:TLS458788 TVO458774:TVO458788 UFK458774:UFK458788 UPG458774:UPG458788 UZC458774:UZC458788 VIY458774:VIY458788 VSU458774:VSU458788 WCQ458774:WCQ458788 WMM458774:WMM458788 WWI458774:WWI458788 AA524310:AA524324 JW524310:JW524324 TS524310:TS524324 ADO524310:ADO524324 ANK524310:ANK524324 AXG524310:AXG524324 BHC524310:BHC524324 BQY524310:BQY524324 CAU524310:CAU524324 CKQ524310:CKQ524324 CUM524310:CUM524324 DEI524310:DEI524324 DOE524310:DOE524324 DYA524310:DYA524324 EHW524310:EHW524324 ERS524310:ERS524324 FBO524310:FBO524324 FLK524310:FLK524324 FVG524310:FVG524324 GFC524310:GFC524324 GOY524310:GOY524324 GYU524310:GYU524324 HIQ524310:HIQ524324 HSM524310:HSM524324 ICI524310:ICI524324 IME524310:IME524324 IWA524310:IWA524324 JFW524310:JFW524324 JPS524310:JPS524324 JZO524310:JZO524324 KJK524310:KJK524324 KTG524310:KTG524324 LDC524310:LDC524324 LMY524310:LMY524324 LWU524310:LWU524324 MGQ524310:MGQ524324 MQM524310:MQM524324 NAI524310:NAI524324 NKE524310:NKE524324 NUA524310:NUA524324 ODW524310:ODW524324 ONS524310:ONS524324 OXO524310:OXO524324 PHK524310:PHK524324 PRG524310:PRG524324 QBC524310:QBC524324 QKY524310:QKY524324 QUU524310:QUU524324 REQ524310:REQ524324 ROM524310:ROM524324 RYI524310:RYI524324 SIE524310:SIE524324 SSA524310:SSA524324 TBW524310:TBW524324 TLS524310:TLS524324 TVO524310:TVO524324 UFK524310:UFK524324 UPG524310:UPG524324 UZC524310:UZC524324 VIY524310:VIY524324 VSU524310:VSU524324 WCQ524310:WCQ524324 WMM524310:WMM524324 WWI524310:WWI524324 AA589846:AA589860 JW589846:JW589860 TS589846:TS589860 ADO589846:ADO589860 ANK589846:ANK589860 AXG589846:AXG589860 BHC589846:BHC589860 BQY589846:BQY589860 CAU589846:CAU589860 CKQ589846:CKQ589860 CUM589846:CUM589860 DEI589846:DEI589860 DOE589846:DOE589860 DYA589846:DYA589860 EHW589846:EHW589860 ERS589846:ERS589860 FBO589846:FBO589860 FLK589846:FLK589860 FVG589846:FVG589860 GFC589846:GFC589860 GOY589846:GOY589860 GYU589846:GYU589860 HIQ589846:HIQ589860 HSM589846:HSM589860 ICI589846:ICI589860 IME589846:IME589860 IWA589846:IWA589860 JFW589846:JFW589860 JPS589846:JPS589860 JZO589846:JZO589860 KJK589846:KJK589860 KTG589846:KTG589860 LDC589846:LDC589860 LMY589846:LMY589860 LWU589846:LWU589860 MGQ589846:MGQ589860 MQM589846:MQM589860 NAI589846:NAI589860 NKE589846:NKE589860 NUA589846:NUA589860 ODW589846:ODW589860 ONS589846:ONS589860 OXO589846:OXO589860 PHK589846:PHK589860 PRG589846:PRG589860 QBC589846:QBC589860 QKY589846:QKY589860 QUU589846:QUU589860 REQ589846:REQ589860 ROM589846:ROM589860 RYI589846:RYI589860 SIE589846:SIE589860 SSA589846:SSA589860 TBW589846:TBW589860 TLS589846:TLS589860 TVO589846:TVO589860 UFK589846:UFK589860 UPG589846:UPG589860 UZC589846:UZC589860 VIY589846:VIY589860 VSU589846:VSU589860 WCQ589846:WCQ589860 WMM589846:WMM589860 WWI589846:WWI589860 AA655382:AA655396 JW655382:JW655396 TS655382:TS655396 ADO655382:ADO655396 ANK655382:ANK655396 AXG655382:AXG655396 BHC655382:BHC655396 BQY655382:BQY655396 CAU655382:CAU655396 CKQ655382:CKQ655396 CUM655382:CUM655396 DEI655382:DEI655396 DOE655382:DOE655396 DYA655382:DYA655396 EHW655382:EHW655396 ERS655382:ERS655396 FBO655382:FBO655396 FLK655382:FLK655396 FVG655382:FVG655396 GFC655382:GFC655396 GOY655382:GOY655396 GYU655382:GYU655396 HIQ655382:HIQ655396 HSM655382:HSM655396 ICI655382:ICI655396 IME655382:IME655396 IWA655382:IWA655396 JFW655382:JFW655396 JPS655382:JPS655396 JZO655382:JZO655396 KJK655382:KJK655396 KTG655382:KTG655396 LDC655382:LDC655396 LMY655382:LMY655396 LWU655382:LWU655396 MGQ655382:MGQ655396 MQM655382:MQM655396 NAI655382:NAI655396 NKE655382:NKE655396 NUA655382:NUA655396 ODW655382:ODW655396 ONS655382:ONS655396 OXO655382:OXO655396 PHK655382:PHK655396 PRG655382:PRG655396 QBC655382:QBC655396 QKY655382:QKY655396 QUU655382:QUU655396 REQ655382:REQ655396 ROM655382:ROM655396 RYI655382:RYI655396 SIE655382:SIE655396 SSA655382:SSA655396 TBW655382:TBW655396 TLS655382:TLS655396 TVO655382:TVO655396 UFK655382:UFK655396 UPG655382:UPG655396 UZC655382:UZC655396 VIY655382:VIY655396 VSU655382:VSU655396 WCQ655382:WCQ655396 WMM655382:WMM655396 WWI655382:WWI655396 AA720918:AA720932 JW720918:JW720932 TS720918:TS720932 ADO720918:ADO720932 ANK720918:ANK720932 AXG720918:AXG720932 BHC720918:BHC720932 BQY720918:BQY720932 CAU720918:CAU720932 CKQ720918:CKQ720932 CUM720918:CUM720932 DEI720918:DEI720932 DOE720918:DOE720932 DYA720918:DYA720932 EHW720918:EHW720932 ERS720918:ERS720932 FBO720918:FBO720932 FLK720918:FLK720932 FVG720918:FVG720932 GFC720918:GFC720932 GOY720918:GOY720932 GYU720918:GYU720932 HIQ720918:HIQ720932 HSM720918:HSM720932 ICI720918:ICI720932 IME720918:IME720932 IWA720918:IWA720932 JFW720918:JFW720932 JPS720918:JPS720932 JZO720918:JZO720932 KJK720918:KJK720932 KTG720918:KTG720932 LDC720918:LDC720932 LMY720918:LMY720932 LWU720918:LWU720932 MGQ720918:MGQ720932 MQM720918:MQM720932 NAI720918:NAI720932 NKE720918:NKE720932 NUA720918:NUA720932 ODW720918:ODW720932 ONS720918:ONS720932 OXO720918:OXO720932 PHK720918:PHK720932 PRG720918:PRG720932 QBC720918:QBC720932 QKY720918:QKY720932 QUU720918:QUU720932 REQ720918:REQ720932 ROM720918:ROM720932 RYI720918:RYI720932 SIE720918:SIE720932 SSA720918:SSA720932 TBW720918:TBW720932 TLS720918:TLS720932 TVO720918:TVO720932 UFK720918:UFK720932 UPG720918:UPG720932 UZC720918:UZC720932 VIY720918:VIY720932 VSU720918:VSU720932 WCQ720918:WCQ720932 WMM720918:WMM720932 WWI720918:WWI720932 AA786454:AA786468 JW786454:JW786468 TS786454:TS786468 ADO786454:ADO786468 ANK786454:ANK786468 AXG786454:AXG786468 BHC786454:BHC786468 BQY786454:BQY786468 CAU786454:CAU786468 CKQ786454:CKQ786468 CUM786454:CUM786468 DEI786454:DEI786468 DOE786454:DOE786468 DYA786454:DYA786468 EHW786454:EHW786468 ERS786454:ERS786468 FBO786454:FBO786468 FLK786454:FLK786468 FVG786454:FVG786468 GFC786454:GFC786468 GOY786454:GOY786468 GYU786454:GYU786468 HIQ786454:HIQ786468 HSM786454:HSM786468 ICI786454:ICI786468 IME786454:IME786468 IWA786454:IWA786468 JFW786454:JFW786468 JPS786454:JPS786468 JZO786454:JZO786468 KJK786454:KJK786468 KTG786454:KTG786468 LDC786454:LDC786468 LMY786454:LMY786468 LWU786454:LWU786468 MGQ786454:MGQ786468 MQM786454:MQM786468 NAI786454:NAI786468 NKE786454:NKE786468 NUA786454:NUA786468 ODW786454:ODW786468 ONS786454:ONS786468 OXO786454:OXO786468 PHK786454:PHK786468 PRG786454:PRG786468 QBC786454:QBC786468 QKY786454:QKY786468 QUU786454:QUU786468 REQ786454:REQ786468 ROM786454:ROM786468 RYI786454:RYI786468 SIE786454:SIE786468 SSA786454:SSA786468 TBW786454:TBW786468 TLS786454:TLS786468 TVO786454:TVO786468 UFK786454:UFK786468 UPG786454:UPG786468 UZC786454:UZC786468 VIY786454:VIY786468 VSU786454:VSU786468 WCQ786454:WCQ786468 WMM786454:WMM786468 WWI786454:WWI786468 AA851990:AA852004 JW851990:JW852004 TS851990:TS852004 ADO851990:ADO852004 ANK851990:ANK852004 AXG851990:AXG852004 BHC851990:BHC852004 BQY851990:BQY852004 CAU851990:CAU852004 CKQ851990:CKQ852004 CUM851990:CUM852004 DEI851990:DEI852004 DOE851990:DOE852004 DYA851990:DYA852004 EHW851990:EHW852004 ERS851990:ERS852004 FBO851990:FBO852004 FLK851990:FLK852004 FVG851990:FVG852004 GFC851990:GFC852004 GOY851990:GOY852004 GYU851990:GYU852004 HIQ851990:HIQ852004 HSM851990:HSM852004 ICI851990:ICI852004 IME851990:IME852004 IWA851990:IWA852004 JFW851990:JFW852004 JPS851990:JPS852004 JZO851990:JZO852004 KJK851990:KJK852004 KTG851990:KTG852004 LDC851990:LDC852004 LMY851990:LMY852004 LWU851990:LWU852004 MGQ851990:MGQ852004 MQM851990:MQM852004 NAI851990:NAI852004 NKE851990:NKE852004 NUA851990:NUA852004 ODW851990:ODW852004 ONS851990:ONS852004 OXO851990:OXO852004 PHK851990:PHK852004 PRG851990:PRG852004 QBC851990:QBC852004 QKY851990:QKY852004 QUU851990:QUU852004 REQ851990:REQ852004 ROM851990:ROM852004 RYI851990:RYI852004 SIE851990:SIE852004 SSA851990:SSA852004 TBW851990:TBW852004 TLS851990:TLS852004 TVO851990:TVO852004 UFK851990:UFK852004 UPG851990:UPG852004 UZC851990:UZC852004 VIY851990:VIY852004 VSU851990:VSU852004 WCQ851990:WCQ852004 WMM851990:WMM852004 WWI851990:WWI852004 AA917526:AA917540 JW917526:JW917540 TS917526:TS917540 ADO917526:ADO917540 ANK917526:ANK917540 AXG917526:AXG917540 BHC917526:BHC917540 BQY917526:BQY917540 CAU917526:CAU917540 CKQ917526:CKQ917540 CUM917526:CUM917540 DEI917526:DEI917540 DOE917526:DOE917540 DYA917526:DYA917540 EHW917526:EHW917540 ERS917526:ERS917540 FBO917526:FBO917540 FLK917526:FLK917540 FVG917526:FVG917540 GFC917526:GFC917540 GOY917526:GOY917540 GYU917526:GYU917540 HIQ917526:HIQ917540 HSM917526:HSM917540 ICI917526:ICI917540 IME917526:IME917540 IWA917526:IWA917540 JFW917526:JFW917540 JPS917526:JPS917540 JZO917526:JZO917540 KJK917526:KJK917540 KTG917526:KTG917540 LDC917526:LDC917540 LMY917526:LMY917540 LWU917526:LWU917540 MGQ917526:MGQ917540 MQM917526:MQM917540 NAI917526:NAI917540 NKE917526:NKE917540 NUA917526:NUA917540 ODW917526:ODW917540 ONS917526:ONS917540 OXO917526:OXO917540 PHK917526:PHK917540 PRG917526:PRG917540 QBC917526:QBC917540 QKY917526:QKY917540 QUU917526:QUU917540 REQ917526:REQ917540 ROM917526:ROM917540 RYI917526:RYI917540 SIE917526:SIE917540 SSA917526:SSA917540 TBW917526:TBW917540 TLS917526:TLS917540 TVO917526:TVO917540 UFK917526:UFK917540 UPG917526:UPG917540 UZC917526:UZC917540 VIY917526:VIY917540 VSU917526:VSU917540 WCQ917526:WCQ917540 WMM917526:WMM917540 WWI917526:WWI917540 AA983062:AA983076 JW983062:JW983076 TS983062:TS983076 ADO983062:ADO983076 ANK983062:ANK983076 AXG983062:AXG983076 BHC983062:BHC983076 BQY983062:BQY983076 CAU983062:CAU983076 CKQ983062:CKQ983076 CUM983062:CUM983076 DEI983062:DEI983076 DOE983062:DOE983076 DYA983062:DYA983076 EHW983062:EHW983076 ERS983062:ERS983076 FBO983062:FBO983076 FLK983062:FLK983076 FVG983062:FVG983076 GFC983062:GFC983076 GOY983062:GOY983076 GYU983062:GYU983076 HIQ983062:HIQ983076 HSM983062:HSM983076 ICI983062:ICI983076 IME983062:IME983076 IWA983062:IWA983076 JFW983062:JFW983076 JPS983062:JPS983076 JZO983062:JZO983076 KJK983062:KJK983076 KTG983062:KTG983076 LDC983062:LDC983076 LMY983062:LMY983076 LWU983062:LWU983076 MGQ983062:MGQ983076 MQM983062:MQM983076 NAI983062:NAI983076 NKE983062:NKE983076 NUA983062:NUA983076 ODW983062:ODW983076 ONS983062:ONS983076 OXO983062:OXO983076 PHK983062:PHK983076 PRG983062:PRG983076 QBC983062:QBC983076 QKY983062:QKY983076 QUU983062:QUU983076 REQ983062:REQ983076 ROM983062:ROM983076 RYI983062:RYI983076 SIE983062:SIE983076 SSA983062:SSA983076 TBW983062:TBW983076 TLS983062:TLS983076 TVO983062:TVO983076 UFK983062:UFK983076 UPG983062:UPG983076 UZC983062:UZC983076 VIY983062:VIY983076 VSU983062:VSU983076 WCQ983062:WCQ983076 WMM983062:WMM983076 WWI983062:WWI983076 AK22:AK31 KG22:KG31 UC22:UC31 ADY22:ADY31 ANU22:ANU31 AXQ22:AXQ31 BHM22:BHM31 BRI22:BRI31 CBE22:CBE31 CLA22:CLA31 CUW22:CUW31 DES22:DES31 DOO22:DOO31 DYK22:DYK31 EIG22:EIG31 ESC22:ESC31 FBY22:FBY31 FLU22:FLU31 FVQ22:FVQ31 GFM22:GFM31 GPI22:GPI31 GZE22:GZE31 HJA22:HJA31 HSW22:HSW31 ICS22:ICS31 IMO22:IMO31 IWK22:IWK31 JGG22:JGG31 JQC22:JQC31 JZY22:JZY31 KJU22:KJU31 KTQ22:KTQ31 LDM22:LDM31 LNI22:LNI31 LXE22:LXE31 MHA22:MHA31 MQW22:MQW31 NAS22:NAS31 NKO22:NKO31 NUK22:NUK31 OEG22:OEG31 OOC22:OOC31 OXY22:OXY31 PHU22:PHU31 PRQ22:PRQ31 QBM22:QBM31 QLI22:QLI31 QVE22:QVE31 RFA22:RFA31 ROW22:ROW31 RYS22:RYS31 SIO22:SIO31 SSK22:SSK31 TCG22:TCG31 TMC22:TMC31 TVY22:TVY31 UFU22:UFU31 UPQ22:UPQ31 UZM22:UZM31 VJI22:VJI31 VTE22:VTE31 WDA22:WDA31 WMW22:WMW31 WWS22:WWS31 AK65558:AK65567 KG65558:KG65567 UC65558:UC65567 ADY65558:ADY65567 ANU65558:ANU65567 AXQ65558:AXQ65567 BHM65558:BHM65567 BRI65558:BRI65567 CBE65558:CBE65567 CLA65558:CLA65567 CUW65558:CUW65567 DES65558:DES65567 DOO65558:DOO65567 DYK65558:DYK65567 EIG65558:EIG65567 ESC65558:ESC65567 FBY65558:FBY65567 FLU65558:FLU65567 FVQ65558:FVQ65567 GFM65558:GFM65567 GPI65558:GPI65567 GZE65558:GZE65567 HJA65558:HJA65567 HSW65558:HSW65567 ICS65558:ICS65567 IMO65558:IMO65567 IWK65558:IWK65567 JGG65558:JGG65567 JQC65558:JQC65567 JZY65558:JZY65567 KJU65558:KJU65567 KTQ65558:KTQ65567 LDM65558:LDM65567 LNI65558:LNI65567 LXE65558:LXE65567 MHA65558:MHA65567 MQW65558:MQW65567 NAS65558:NAS65567 NKO65558:NKO65567 NUK65558:NUK65567 OEG65558:OEG65567 OOC65558:OOC65567 OXY65558:OXY65567 PHU65558:PHU65567 PRQ65558:PRQ65567 QBM65558:QBM65567 QLI65558:QLI65567 QVE65558:QVE65567 RFA65558:RFA65567 ROW65558:ROW65567 RYS65558:RYS65567 SIO65558:SIO65567 SSK65558:SSK65567 TCG65558:TCG65567 TMC65558:TMC65567 TVY65558:TVY65567 UFU65558:UFU65567 UPQ65558:UPQ65567 UZM65558:UZM65567 VJI65558:VJI65567 VTE65558:VTE65567 WDA65558:WDA65567 WMW65558:WMW65567 WWS65558:WWS65567 AK131094:AK131103 KG131094:KG131103 UC131094:UC131103 ADY131094:ADY131103 ANU131094:ANU131103 AXQ131094:AXQ131103 BHM131094:BHM131103 BRI131094:BRI131103 CBE131094:CBE131103 CLA131094:CLA131103 CUW131094:CUW131103 DES131094:DES131103 DOO131094:DOO131103 DYK131094:DYK131103 EIG131094:EIG131103 ESC131094:ESC131103 FBY131094:FBY131103 FLU131094:FLU131103 FVQ131094:FVQ131103 GFM131094:GFM131103 GPI131094:GPI131103 GZE131094:GZE131103 HJA131094:HJA131103 HSW131094:HSW131103 ICS131094:ICS131103 IMO131094:IMO131103 IWK131094:IWK131103 JGG131094:JGG131103 JQC131094:JQC131103 JZY131094:JZY131103 KJU131094:KJU131103 KTQ131094:KTQ131103 LDM131094:LDM131103 LNI131094:LNI131103 LXE131094:LXE131103 MHA131094:MHA131103 MQW131094:MQW131103 NAS131094:NAS131103 NKO131094:NKO131103 NUK131094:NUK131103 OEG131094:OEG131103 OOC131094:OOC131103 OXY131094:OXY131103 PHU131094:PHU131103 PRQ131094:PRQ131103 QBM131094:QBM131103 QLI131094:QLI131103 QVE131094:QVE131103 RFA131094:RFA131103 ROW131094:ROW131103 RYS131094:RYS131103 SIO131094:SIO131103 SSK131094:SSK131103 TCG131094:TCG131103 TMC131094:TMC131103 TVY131094:TVY131103 UFU131094:UFU131103 UPQ131094:UPQ131103 UZM131094:UZM131103 VJI131094:VJI131103 VTE131094:VTE131103 WDA131094:WDA131103 WMW131094:WMW131103 WWS131094:WWS131103 AK196630:AK196639 KG196630:KG196639 UC196630:UC196639 ADY196630:ADY196639 ANU196630:ANU196639 AXQ196630:AXQ196639 BHM196630:BHM196639 BRI196630:BRI196639 CBE196630:CBE196639 CLA196630:CLA196639 CUW196630:CUW196639 DES196630:DES196639 DOO196630:DOO196639 DYK196630:DYK196639 EIG196630:EIG196639 ESC196630:ESC196639 FBY196630:FBY196639 FLU196630:FLU196639 FVQ196630:FVQ196639 GFM196630:GFM196639 GPI196630:GPI196639 GZE196630:GZE196639 HJA196630:HJA196639 HSW196630:HSW196639 ICS196630:ICS196639 IMO196630:IMO196639 IWK196630:IWK196639 JGG196630:JGG196639 JQC196630:JQC196639 JZY196630:JZY196639 KJU196630:KJU196639 KTQ196630:KTQ196639 LDM196630:LDM196639 LNI196630:LNI196639 LXE196630:LXE196639 MHA196630:MHA196639 MQW196630:MQW196639 NAS196630:NAS196639 NKO196630:NKO196639 NUK196630:NUK196639 OEG196630:OEG196639 OOC196630:OOC196639 OXY196630:OXY196639 PHU196630:PHU196639 PRQ196630:PRQ196639 QBM196630:QBM196639 QLI196630:QLI196639 QVE196630:QVE196639 RFA196630:RFA196639 ROW196630:ROW196639 RYS196630:RYS196639 SIO196630:SIO196639 SSK196630:SSK196639 TCG196630:TCG196639 TMC196630:TMC196639 TVY196630:TVY196639 UFU196630:UFU196639 UPQ196630:UPQ196639 UZM196630:UZM196639 VJI196630:VJI196639 VTE196630:VTE196639 WDA196630:WDA196639 WMW196630:WMW196639 WWS196630:WWS196639 AK262166:AK262175 KG262166:KG262175 UC262166:UC262175 ADY262166:ADY262175 ANU262166:ANU262175 AXQ262166:AXQ262175 BHM262166:BHM262175 BRI262166:BRI262175 CBE262166:CBE262175 CLA262166:CLA262175 CUW262166:CUW262175 DES262166:DES262175 DOO262166:DOO262175 DYK262166:DYK262175 EIG262166:EIG262175 ESC262166:ESC262175 FBY262166:FBY262175 FLU262166:FLU262175 FVQ262166:FVQ262175 GFM262166:GFM262175 GPI262166:GPI262175 GZE262166:GZE262175 HJA262166:HJA262175 HSW262166:HSW262175 ICS262166:ICS262175 IMO262166:IMO262175 IWK262166:IWK262175 JGG262166:JGG262175 JQC262166:JQC262175 JZY262166:JZY262175 KJU262166:KJU262175 KTQ262166:KTQ262175 LDM262166:LDM262175 LNI262166:LNI262175 LXE262166:LXE262175 MHA262166:MHA262175 MQW262166:MQW262175 NAS262166:NAS262175 NKO262166:NKO262175 NUK262166:NUK262175 OEG262166:OEG262175 OOC262166:OOC262175 OXY262166:OXY262175 PHU262166:PHU262175 PRQ262166:PRQ262175 QBM262166:QBM262175 QLI262166:QLI262175 QVE262166:QVE262175 RFA262166:RFA262175 ROW262166:ROW262175 RYS262166:RYS262175 SIO262166:SIO262175 SSK262166:SSK262175 TCG262166:TCG262175 TMC262166:TMC262175 TVY262166:TVY262175 UFU262166:UFU262175 UPQ262166:UPQ262175 UZM262166:UZM262175 VJI262166:VJI262175 VTE262166:VTE262175 WDA262166:WDA262175 WMW262166:WMW262175 WWS262166:WWS262175 AK327702:AK327711 KG327702:KG327711 UC327702:UC327711 ADY327702:ADY327711 ANU327702:ANU327711 AXQ327702:AXQ327711 BHM327702:BHM327711 BRI327702:BRI327711 CBE327702:CBE327711 CLA327702:CLA327711 CUW327702:CUW327711 DES327702:DES327711 DOO327702:DOO327711 DYK327702:DYK327711 EIG327702:EIG327711 ESC327702:ESC327711 FBY327702:FBY327711 FLU327702:FLU327711 FVQ327702:FVQ327711 GFM327702:GFM327711 GPI327702:GPI327711 GZE327702:GZE327711 HJA327702:HJA327711 HSW327702:HSW327711 ICS327702:ICS327711 IMO327702:IMO327711 IWK327702:IWK327711 JGG327702:JGG327711 JQC327702:JQC327711 JZY327702:JZY327711 KJU327702:KJU327711 KTQ327702:KTQ327711 LDM327702:LDM327711 LNI327702:LNI327711 LXE327702:LXE327711 MHA327702:MHA327711 MQW327702:MQW327711 NAS327702:NAS327711 NKO327702:NKO327711 NUK327702:NUK327711 OEG327702:OEG327711 OOC327702:OOC327711 OXY327702:OXY327711 PHU327702:PHU327711 PRQ327702:PRQ327711 QBM327702:QBM327711 QLI327702:QLI327711 QVE327702:QVE327711 RFA327702:RFA327711 ROW327702:ROW327711 RYS327702:RYS327711 SIO327702:SIO327711 SSK327702:SSK327711 TCG327702:TCG327711 TMC327702:TMC327711 TVY327702:TVY327711 UFU327702:UFU327711 UPQ327702:UPQ327711 UZM327702:UZM327711 VJI327702:VJI327711 VTE327702:VTE327711 WDA327702:WDA327711 WMW327702:WMW327711 WWS327702:WWS327711 AK393238:AK393247 KG393238:KG393247 UC393238:UC393247 ADY393238:ADY393247 ANU393238:ANU393247 AXQ393238:AXQ393247 BHM393238:BHM393247 BRI393238:BRI393247 CBE393238:CBE393247 CLA393238:CLA393247 CUW393238:CUW393247 DES393238:DES393247 DOO393238:DOO393247 DYK393238:DYK393247 EIG393238:EIG393247 ESC393238:ESC393247 FBY393238:FBY393247 FLU393238:FLU393247 FVQ393238:FVQ393247 GFM393238:GFM393247 GPI393238:GPI393247 GZE393238:GZE393247 HJA393238:HJA393247 HSW393238:HSW393247 ICS393238:ICS393247 IMO393238:IMO393247 IWK393238:IWK393247 JGG393238:JGG393247 JQC393238:JQC393247 JZY393238:JZY393247 KJU393238:KJU393247 KTQ393238:KTQ393247 LDM393238:LDM393247 LNI393238:LNI393247 LXE393238:LXE393247 MHA393238:MHA393247 MQW393238:MQW393247 NAS393238:NAS393247 NKO393238:NKO393247 NUK393238:NUK393247 OEG393238:OEG393247 OOC393238:OOC393247 OXY393238:OXY393247 PHU393238:PHU393247 PRQ393238:PRQ393247 QBM393238:QBM393247 QLI393238:QLI393247 QVE393238:QVE393247 RFA393238:RFA393247 ROW393238:ROW393247 RYS393238:RYS393247 SIO393238:SIO393247 SSK393238:SSK393247 TCG393238:TCG393247 TMC393238:TMC393247 TVY393238:TVY393247 UFU393238:UFU393247 UPQ393238:UPQ393247 UZM393238:UZM393247 VJI393238:VJI393247 VTE393238:VTE393247 WDA393238:WDA393247 WMW393238:WMW393247 WWS393238:WWS393247 AK458774:AK458783 KG458774:KG458783 UC458774:UC458783 ADY458774:ADY458783 ANU458774:ANU458783 AXQ458774:AXQ458783 BHM458774:BHM458783 BRI458774:BRI458783 CBE458774:CBE458783 CLA458774:CLA458783 CUW458774:CUW458783 DES458774:DES458783 DOO458774:DOO458783 DYK458774:DYK458783 EIG458774:EIG458783 ESC458774:ESC458783 FBY458774:FBY458783 FLU458774:FLU458783 FVQ458774:FVQ458783 GFM458774:GFM458783 GPI458774:GPI458783 GZE458774:GZE458783 HJA458774:HJA458783 HSW458774:HSW458783 ICS458774:ICS458783 IMO458774:IMO458783 IWK458774:IWK458783 JGG458774:JGG458783 JQC458774:JQC458783 JZY458774:JZY458783 KJU458774:KJU458783 KTQ458774:KTQ458783 LDM458774:LDM458783 LNI458774:LNI458783 LXE458774:LXE458783 MHA458774:MHA458783 MQW458774:MQW458783 NAS458774:NAS458783 NKO458774:NKO458783 NUK458774:NUK458783 OEG458774:OEG458783 OOC458774:OOC458783 OXY458774:OXY458783 PHU458774:PHU458783 PRQ458774:PRQ458783 QBM458774:QBM458783 QLI458774:QLI458783 QVE458774:QVE458783 RFA458774:RFA458783 ROW458774:ROW458783 RYS458774:RYS458783 SIO458774:SIO458783 SSK458774:SSK458783 TCG458774:TCG458783 TMC458774:TMC458783 TVY458774:TVY458783 UFU458774:UFU458783 UPQ458774:UPQ458783 UZM458774:UZM458783 VJI458774:VJI458783 VTE458774:VTE458783 WDA458774:WDA458783 WMW458774:WMW458783 WWS458774:WWS458783 AK524310:AK524319 KG524310:KG524319 UC524310:UC524319 ADY524310:ADY524319 ANU524310:ANU524319 AXQ524310:AXQ524319 BHM524310:BHM524319 BRI524310:BRI524319 CBE524310:CBE524319 CLA524310:CLA524319 CUW524310:CUW524319 DES524310:DES524319 DOO524310:DOO524319 DYK524310:DYK524319 EIG524310:EIG524319 ESC524310:ESC524319 FBY524310:FBY524319 FLU524310:FLU524319 FVQ524310:FVQ524319 GFM524310:GFM524319 GPI524310:GPI524319 GZE524310:GZE524319 HJA524310:HJA524319 HSW524310:HSW524319 ICS524310:ICS524319 IMO524310:IMO524319 IWK524310:IWK524319 JGG524310:JGG524319 JQC524310:JQC524319 JZY524310:JZY524319 KJU524310:KJU524319 KTQ524310:KTQ524319 LDM524310:LDM524319 LNI524310:LNI524319 LXE524310:LXE524319 MHA524310:MHA524319 MQW524310:MQW524319 NAS524310:NAS524319 NKO524310:NKO524319 NUK524310:NUK524319 OEG524310:OEG524319 OOC524310:OOC524319 OXY524310:OXY524319 PHU524310:PHU524319 PRQ524310:PRQ524319 QBM524310:QBM524319 QLI524310:QLI524319 QVE524310:QVE524319 RFA524310:RFA524319 ROW524310:ROW524319 RYS524310:RYS524319 SIO524310:SIO524319 SSK524310:SSK524319 TCG524310:TCG524319 TMC524310:TMC524319 TVY524310:TVY524319 UFU524310:UFU524319 UPQ524310:UPQ524319 UZM524310:UZM524319 VJI524310:VJI524319 VTE524310:VTE524319 WDA524310:WDA524319 WMW524310:WMW524319 WWS524310:WWS524319 AK589846:AK589855 KG589846:KG589855 UC589846:UC589855 ADY589846:ADY589855 ANU589846:ANU589855 AXQ589846:AXQ589855 BHM589846:BHM589855 BRI589846:BRI589855 CBE589846:CBE589855 CLA589846:CLA589855 CUW589846:CUW589855 DES589846:DES589855 DOO589846:DOO589855 DYK589846:DYK589855 EIG589846:EIG589855 ESC589846:ESC589855 FBY589846:FBY589855 FLU589846:FLU589855 FVQ589846:FVQ589855 GFM589846:GFM589855 GPI589846:GPI589855 GZE589846:GZE589855 HJA589846:HJA589855 HSW589846:HSW589855 ICS589846:ICS589855 IMO589846:IMO589855 IWK589846:IWK589855 JGG589846:JGG589855 JQC589846:JQC589855 JZY589846:JZY589855 KJU589846:KJU589855 KTQ589846:KTQ589855 LDM589846:LDM589855 LNI589846:LNI589855 LXE589846:LXE589855 MHA589846:MHA589855 MQW589846:MQW589855 NAS589846:NAS589855 NKO589846:NKO589855 NUK589846:NUK589855 OEG589846:OEG589855 OOC589846:OOC589855 OXY589846:OXY589855 PHU589846:PHU589855 PRQ589846:PRQ589855 QBM589846:QBM589855 QLI589846:QLI589855 QVE589846:QVE589855 RFA589846:RFA589855 ROW589846:ROW589855 RYS589846:RYS589855 SIO589846:SIO589855 SSK589846:SSK589855 TCG589846:TCG589855 TMC589846:TMC589855 TVY589846:TVY589855 UFU589846:UFU589855 UPQ589846:UPQ589855 UZM589846:UZM589855 VJI589846:VJI589855 VTE589846:VTE589855 WDA589846:WDA589855 WMW589846:WMW589855 WWS589846:WWS589855 AK655382:AK655391 KG655382:KG655391 UC655382:UC655391 ADY655382:ADY655391 ANU655382:ANU655391 AXQ655382:AXQ655391 BHM655382:BHM655391 BRI655382:BRI655391 CBE655382:CBE655391 CLA655382:CLA655391 CUW655382:CUW655391 DES655382:DES655391 DOO655382:DOO655391 DYK655382:DYK655391 EIG655382:EIG655391 ESC655382:ESC655391 FBY655382:FBY655391 FLU655382:FLU655391 FVQ655382:FVQ655391 GFM655382:GFM655391 GPI655382:GPI655391 GZE655382:GZE655391 HJA655382:HJA655391 HSW655382:HSW655391 ICS655382:ICS655391 IMO655382:IMO655391 IWK655382:IWK655391 JGG655382:JGG655391 JQC655382:JQC655391 JZY655382:JZY655391 KJU655382:KJU655391 KTQ655382:KTQ655391 LDM655382:LDM655391 LNI655382:LNI655391 LXE655382:LXE655391 MHA655382:MHA655391 MQW655382:MQW655391 NAS655382:NAS655391 NKO655382:NKO655391 NUK655382:NUK655391 OEG655382:OEG655391 OOC655382:OOC655391 OXY655382:OXY655391 PHU655382:PHU655391 PRQ655382:PRQ655391 QBM655382:QBM655391 QLI655382:QLI655391 QVE655382:QVE655391 RFA655382:RFA655391 ROW655382:ROW655391 RYS655382:RYS655391 SIO655382:SIO655391 SSK655382:SSK655391 TCG655382:TCG655391 TMC655382:TMC655391 TVY655382:TVY655391 UFU655382:UFU655391 UPQ655382:UPQ655391 UZM655382:UZM655391 VJI655382:VJI655391 VTE655382:VTE655391 WDA655382:WDA655391 WMW655382:WMW655391 WWS655382:WWS655391 AK720918:AK720927 KG720918:KG720927 UC720918:UC720927 ADY720918:ADY720927 ANU720918:ANU720927 AXQ720918:AXQ720927 BHM720918:BHM720927 BRI720918:BRI720927 CBE720918:CBE720927 CLA720918:CLA720927 CUW720918:CUW720927 DES720918:DES720927 DOO720918:DOO720927 DYK720918:DYK720927 EIG720918:EIG720927 ESC720918:ESC720927 FBY720918:FBY720927 FLU720918:FLU720927 FVQ720918:FVQ720927 GFM720918:GFM720927 GPI720918:GPI720927 GZE720918:GZE720927 HJA720918:HJA720927 HSW720918:HSW720927 ICS720918:ICS720927 IMO720918:IMO720927 IWK720918:IWK720927 JGG720918:JGG720927 JQC720918:JQC720927 JZY720918:JZY720927 KJU720918:KJU720927 KTQ720918:KTQ720927 LDM720918:LDM720927 LNI720918:LNI720927 LXE720918:LXE720927 MHA720918:MHA720927 MQW720918:MQW720927 NAS720918:NAS720927 NKO720918:NKO720927 NUK720918:NUK720927 OEG720918:OEG720927 OOC720918:OOC720927 OXY720918:OXY720927 PHU720918:PHU720927 PRQ720918:PRQ720927 QBM720918:QBM720927 QLI720918:QLI720927 QVE720918:QVE720927 RFA720918:RFA720927 ROW720918:ROW720927 RYS720918:RYS720927 SIO720918:SIO720927 SSK720918:SSK720927 TCG720918:TCG720927 TMC720918:TMC720927 TVY720918:TVY720927 UFU720918:UFU720927 UPQ720918:UPQ720927 UZM720918:UZM720927 VJI720918:VJI720927 VTE720918:VTE720927 WDA720918:WDA720927 WMW720918:WMW720927 WWS720918:WWS720927 AK786454:AK786463 KG786454:KG786463 UC786454:UC786463 ADY786454:ADY786463 ANU786454:ANU786463 AXQ786454:AXQ786463 BHM786454:BHM786463 BRI786454:BRI786463 CBE786454:CBE786463 CLA786454:CLA786463 CUW786454:CUW786463 DES786454:DES786463 DOO786454:DOO786463 DYK786454:DYK786463 EIG786454:EIG786463 ESC786454:ESC786463 FBY786454:FBY786463 FLU786454:FLU786463 FVQ786454:FVQ786463 GFM786454:GFM786463 GPI786454:GPI786463 GZE786454:GZE786463 HJA786454:HJA786463 HSW786454:HSW786463 ICS786454:ICS786463 IMO786454:IMO786463 IWK786454:IWK786463 JGG786454:JGG786463 JQC786454:JQC786463 JZY786454:JZY786463 KJU786454:KJU786463 KTQ786454:KTQ786463 LDM786454:LDM786463 LNI786454:LNI786463 LXE786454:LXE786463 MHA786454:MHA786463 MQW786454:MQW786463 NAS786454:NAS786463 NKO786454:NKO786463 NUK786454:NUK786463 OEG786454:OEG786463 OOC786454:OOC786463 OXY786454:OXY786463 PHU786454:PHU786463 PRQ786454:PRQ786463 QBM786454:QBM786463 QLI786454:QLI786463 QVE786454:QVE786463 RFA786454:RFA786463 ROW786454:ROW786463 RYS786454:RYS786463 SIO786454:SIO786463 SSK786454:SSK786463 TCG786454:TCG786463 TMC786454:TMC786463 TVY786454:TVY786463 UFU786454:UFU786463 UPQ786454:UPQ786463 UZM786454:UZM786463 VJI786454:VJI786463 VTE786454:VTE786463 WDA786454:WDA786463 WMW786454:WMW786463 WWS786454:WWS786463 AK851990:AK851999 KG851990:KG851999 UC851990:UC851999 ADY851990:ADY851999 ANU851990:ANU851999 AXQ851990:AXQ851999 BHM851990:BHM851999 BRI851990:BRI851999 CBE851990:CBE851999 CLA851990:CLA851999 CUW851990:CUW851999 DES851990:DES851999 DOO851990:DOO851999 DYK851990:DYK851999 EIG851990:EIG851999 ESC851990:ESC851999 FBY851990:FBY851999 FLU851990:FLU851999 FVQ851990:FVQ851999 GFM851990:GFM851999 GPI851990:GPI851999 GZE851990:GZE851999 HJA851990:HJA851999 HSW851990:HSW851999 ICS851990:ICS851999 IMO851990:IMO851999 IWK851990:IWK851999 JGG851990:JGG851999 JQC851990:JQC851999 JZY851990:JZY851999 KJU851990:KJU851999 KTQ851990:KTQ851999 LDM851990:LDM851999 LNI851990:LNI851999 LXE851990:LXE851999 MHA851990:MHA851999 MQW851990:MQW851999 NAS851990:NAS851999 NKO851990:NKO851999 NUK851990:NUK851999 OEG851990:OEG851999 OOC851990:OOC851999 OXY851990:OXY851999 PHU851990:PHU851999 PRQ851990:PRQ851999 QBM851990:QBM851999 QLI851990:QLI851999 QVE851990:QVE851999 RFA851990:RFA851999 ROW851990:ROW851999 RYS851990:RYS851999 SIO851990:SIO851999 SSK851990:SSK851999 TCG851990:TCG851999 TMC851990:TMC851999 TVY851990:TVY851999 UFU851990:UFU851999 UPQ851990:UPQ851999 UZM851990:UZM851999 VJI851990:VJI851999 VTE851990:VTE851999 WDA851990:WDA851999 WMW851990:WMW851999 WWS851990:WWS851999 AK917526:AK917535 KG917526:KG917535 UC917526:UC917535 ADY917526:ADY917535 ANU917526:ANU917535 AXQ917526:AXQ917535 BHM917526:BHM917535 BRI917526:BRI917535 CBE917526:CBE917535 CLA917526:CLA917535 CUW917526:CUW917535 DES917526:DES917535 DOO917526:DOO917535 DYK917526:DYK917535 EIG917526:EIG917535 ESC917526:ESC917535 FBY917526:FBY917535 FLU917526:FLU917535 FVQ917526:FVQ917535 GFM917526:GFM917535 GPI917526:GPI917535 GZE917526:GZE917535 HJA917526:HJA917535 HSW917526:HSW917535 ICS917526:ICS917535 IMO917526:IMO917535 IWK917526:IWK917535 JGG917526:JGG917535 JQC917526:JQC917535 JZY917526:JZY917535 KJU917526:KJU917535 KTQ917526:KTQ917535 LDM917526:LDM917535 LNI917526:LNI917535 LXE917526:LXE917535 MHA917526:MHA917535 MQW917526:MQW917535 NAS917526:NAS917535 NKO917526:NKO917535 NUK917526:NUK917535 OEG917526:OEG917535 OOC917526:OOC917535 OXY917526:OXY917535 PHU917526:PHU917535 PRQ917526:PRQ917535 QBM917526:QBM917535 QLI917526:QLI917535 QVE917526:QVE917535 RFA917526:RFA917535 ROW917526:ROW917535 RYS917526:RYS917535 SIO917526:SIO917535 SSK917526:SSK917535 TCG917526:TCG917535 TMC917526:TMC917535 TVY917526:TVY917535 UFU917526:UFU917535 UPQ917526:UPQ917535 UZM917526:UZM917535 VJI917526:VJI917535 VTE917526:VTE917535 WDA917526:WDA917535 WMW917526:WMW917535 WWS917526:WWS917535 AK983062:AK983071 KG983062:KG983071 UC983062:UC983071 ADY983062:ADY983071 ANU983062:ANU983071 AXQ983062:AXQ983071 BHM983062:BHM983071 BRI983062:BRI983071 CBE983062:CBE983071 CLA983062:CLA983071 CUW983062:CUW983071 DES983062:DES983071 DOO983062:DOO983071 DYK983062:DYK983071 EIG983062:EIG983071 ESC983062:ESC983071 FBY983062:FBY983071 FLU983062:FLU983071 FVQ983062:FVQ983071 GFM983062:GFM983071 GPI983062:GPI983071 GZE983062:GZE983071 HJA983062:HJA983071 HSW983062:HSW983071 ICS983062:ICS983071 IMO983062:IMO983071 IWK983062:IWK983071 JGG983062:JGG983071 JQC983062:JQC983071 JZY983062:JZY983071 KJU983062:KJU983071 KTQ983062:KTQ983071 LDM983062:LDM983071 LNI983062:LNI983071 LXE983062:LXE983071 MHA983062:MHA983071 MQW983062:MQW983071 NAS983062:NAS983071 NKO983062:NKO983071 NUK983062:NUK983071 OEG983062:OEG983071 OOC983062:OOC983071 OXY983062:OXY983071 PHU983062:PHU983071 PRQ983062:PRQ983071 QBM983062:QBM983071 QLI983062:QLI983071 QVE983062:QVE983071 RFA983062:RFA983071 ROW983062:ROW983071 RYS983062:RYS983071 SIO983062:SIO983071 SSK983062:SSK983071 TCG983062:TCG983071 TMC983062:TMC983071 TVY983062:TVY983071 UFU983062:UFU983071 UPQ983062:UPQ983071 UZM983062:UZM983071 VJI983062:VJI983071 VTE983062:VTE983071 WDA983062:WDA983071 WMW983062:WMW983071 WWS983062:WWS983071 Y15:Y17 JU15:JU17 TQ15:TQ17 ADM15:ADM17 ANI15:ANI17 AXE15:AXE17 BHA15:BHA17 BQW15:BQW17 CAS15:CAS17 CKO15:CKO17 CUK15:CUK17 DEG15:DEG17 DOC15:DOC17 DXY15:DXY17 EHU15:EHU17 ERQ15:ERQ17 FBM15:FBM17 FLI15:FLI17 FVE15:FVE17 GFA15:GFA17 GOW15:GOW17 GYS15:GYS17 HIO15:HIO17 HSK15:HSK17 ICG15:ICG17 IMC15:IMC17 IVY15:IVY17 JFU15:JFU17 JPQ15:JPQ17 JZM15:JZM17 KJI15:KJI17 KTE15:KTE17 LDA15:LDA17 LMW15:LMW17 LWS15:LWS17 MGO15:MGO17 MQK15:MQK17 NAG15:NAG17 NKC15:NKC17 NTY15:NTY17 ODU15:ODU17 ONQ15:ONQ17 OXM15:OXM17 PHI15:PHI17 PRE15:PRE17 QBA15:QBA17 QKW15:QKW17 QUS15:QUS17 REO15:REO17 ROK15:ROK17 RYG15:RYG17 SIC15:SIC17 SRY15:SRY17 TBU15:TBU17 TLQ15:TLQ17 TVM15:TVM17 UFI15:UFI17 UPE15:UPE17 UZA15:UZA17 VIW15:VIW17 VSS15:VSS17 WCO15:WCO17 WMK15:WMK17 WWG15:WWG17 Y65551:Y65553 JU65551:JU65553 TQ65551:TQ65553 ADM65551:ADM65553 ANI65551:ANI65553 AXE65551:AXE65553 BHA65551:BHA65553 BQW65551:BQW65553 CAS65551:CAS65553 CKO65551:CKO65553 CUK65551:CUK65553 DEG65551:DEG65553 DOC65551:DOC65553 DXY65551:DXY65553 EHU65551:EHU65553 ERQ65551:ERQ65553 FBM65551:FBM65553 FLI65551:FLI65553 FVE65551:FVE65553 GFA65551:GFA65553 GOW65551:GOW65553 GYS65551:GYS65553 HIO65551:HIO65553 HSK65551:HSK65553 ICG65551:ICG65553 IMC65551:IMC65553 IVY65551:IVY65553 JFU65551:JFU65553 JPQ65551:JPQ65553 JZM65551:JZM65553 KJI65551:KJI65553 KTE65551:KTE65553 LDA65551:LDA65553 LMW65551:LMW65553 LWS65551:LWS65553 MGO65551:MGO65553 MQK65551:MQK65553 NAG65551:NAG65553 NKC65551:NKC65553 NTY65551:NTY65553 ODU65551:ODU65553 ONQ65551:ONQ65553 OXM65551:OXM65553 PHI65551:PHI65553 PRE65551:PRE65553 QBA65551:QBA65553 QKW65551:QKW65553 QUS65551:QUS65553 REO65551:REO65553 ROK65551:ROK65553 RYG65551:RYG65553 SIC65551:SIC65553 SRY65551:SRY65553 TBU65551:TBU65553 TLQ65551:TLQ65553 TVM65551:TVM65553 UFI65551:UFI65553 UPE65551:UPE65553 UZA65551:UZA65553 VIW65551:VIW65553 VSS65551:VSS65553 WCO65551:WCO65553 WMK65551:WMK65553 WWG65551:WWG65553 Y131087:Y131089 JU131087:JU131089 TQ131087:TQ131089 ADM131087:ADM131089 ANI131087:ANI131089 AXE131087:AXE131089 BHA131087:BHA131089 BQW131087:BQW131089 CAS131087:CAS131089 CKO131087:CKO131089 CUK131087:CUK131089 DEG131087:DEG131089 DOC131087:DOC131089 DXY131087:DXY131089 EHU131087:EHU131089 ERQ131087:ERQ131089 FBM131087:FBM131089 FLI131087:FLI131089 FVE131087:FVE131089 GFA131087:GFA131089 GOW131087:GOW131089 GYS131087:GYS131089 HIO131087:HIO131089 HSK131087:HSK131089 ICG131087:ICG131089 IMC131087:IMC131089 IVY131087:IVY131089 JFU131087:JFU131089 JPQ131087:JPQ131089 JZM131087:JZM131089 KJI131087:KJI131089 KTE131087:KTE131089 LDA131087:LDA131089 LMW131087:LMW131089 LWS131087:LWS131089 MGO131087:MGO131089 MQK131087:MQK131089 NAG131087:NAG131089 NKC131087:NKC131089 NTY131087:NTY131089 ODU131087:ODU131089 ONQ131087:ONQ131089 OXM131087:OXM131089 PHI131087:PHI131089 PRE131087:PRE131089 QBA131087:QBA131089 QKW131087:QKW131089 QUS131087:QUS131089 REO131087:REO131089 ROK131087:ROK131089 RYG131087:RYG131089 SIC131087:SIC131089 SRY131087:SRY131089 TBU131087:TBU131089 TLQ131087:TLQ131089 TVM131087:TVM131089 UFI131087:UFI131089 UPE131087:UPE131089 UZA131087:UZA131089 VIW131087:VIW131089 VSS131087:VSS131089 WCO131087:WCO131089 WMK131087:WMK131089 WWG131087:WWG131089 Y196623:Y196625 JU196623:JU196625 TQ196623:TQ196625 ADM196623:ADM196625 ANI196623:ANI196625 AXE196623:AXE196625 BHA196623:BHA196625 BQW196623:BQW196625 CAS196623:CAS196625 CKO196623:CKO196625 CUK196623:CUK196625 DEG196623:DEG196625 DOC196623:DOC196625 DXY196623:DXY196625 EHU196623:EHU196625 ERQ196623:ERQ196625 FBM196623:FBM196625 FLI196623:FLI196625 FVE196623:FVE196625 GFA196623:GFA196625 GOW196623:GOW196625 GYS196623:GYS196625 HIO196623:HIO196625 HSK196623:HSK196625 ICG196623:ICG196625 IMC196623:IMC196625 IVY196623:IVY196625 JFU196623:JFU196625 JPQ196623:JPQ196625 JZM196623:JZM196625 KJI196623:KJI196625 KTE196623:KTE196625 LDA196623:LDA196625 LMW196623:LMW196625 LWS196623:LWS196625 MGO196623:MGO196625 MQK196623:MQK196625 NAG196623:NAG196625 NKC196623:NKC196625 NTY196623:NTY196625 ODU196623:ODU196625 ONQ196623:ONQ196625 OXM196623:OXM196625 PHI196623:PHI196625 PRE196623:PRE196625 QBA196623:QBA196625 QKW196623:QKW196625 QUS196623:QUS196625 REO196623:REO196625 ROK196623:ROK196625 RYG196623:RYG196625 SIC196623:SIC196625 SRY196623:SRY196625 TBU196623:TBU196625 TLQ196623:TLQ196625 TVM196623:TVM196625 UFI196623:UFI196625 UPE196623:UPE196625 UZA196623:UZA196625 VIW196623:VIW196625 VSS196623:VSS196625 WCO196623:WCO196625 WMK196623:WMK196625 WWG196623:WWG196625 Y262159:Y262161 JU262159:JU262161 TQ262159:TQ262161 ADM262159:ADM262161 ANI262159:ANI262161 AXE262159:AXE262161 BHA262159:BHA262161 BQW262159:BQW262161 CAS262159:CAS262161 CKO262159:CKO262161 CUK262159:CUK262161 DEG262159:DEG262161 DOC262159:DOC262161 DXY262159:DXY262161 EHU262159:EHU262161 ERQ262159:ERQ262161 FBM262159:FBM262161 FLI262159:FLI262161 FVE262159:FVE262161 GFA262159:GFA262161 GOW262159:GOW262161 GYS262159:GYS262161 HIO262159:HIO262161 HSK262159:HSK262161 ICG262159:ICG262161 IMC262159:IMC262161 IVY262159:IVY262161 JFU262159:JFU262161 JPQ262159:JPQ262161 JZM262159:JZM262161 KJI262159:KJI262161 KTE262159:KTE262161 LDA262159:LDA262161 LMW262159:LMW262161 LWS262159:LWS262161 MGO262159:MGO262161 MQK262159:MQK262161 NAG262159:NAG262161 NKC262159:NKC262161 NTY262159:NTY262161 ODU262159:ODU262161 ONQ262159:ONQ262161 OXM262159:OXM262161 PHI262159:PHI262161 PRE262159:PRE262161 QBA262159:QBA262161 QKW262159:QKW262161 QUS262159:QUS262161 REO262159:REO262161 ROK262159:ROK262161 RYG262159:RYG262161 SIC262159:SIC262161 SRY262159:SRY262161 TBU262159:TBU262161 TLQ262159:TLQ262161 TVM262159:TVM262161 UFI262159:UFI262161 UPE262159:UPE262161 UZA262159:UZA262161 VIW262159:VIW262161 VSS262159:VSS262161 WCO262159:WCO262161 WMK262159:WMK262161 WWG262159:WWG262161 Y327695:Y327697 JU327695:JU327697 TQ327695:TQ327697 ADM327695:ADM327697 ANI327695:ANI327697 AXE327695:AXE327697 BHA327695:BHA327697 BQW327695:BQW327697 CAS327695:CAS327697 CKO327695:CKO327697 CUK327695:CUK327697 DEG327695:DEG327697 DOC327695:DOC327697 DXY327695:DXY327697 EHU327695:EHU327697 ERQ327695:ERQ327697 FBM327695:FBM327697 FLI327695:FLI327697 FVE327695:FVE327697 GFA327695:GFA327697 GOW327695:GOW327697 GYS327695:GYS327697 HIO327695:HIO327697 HSK327695:HSK327697 ICG327695:ICG327697 IMC327695:IMC327697 IVY327695:IVY327697 JFU327695:JFU327697 JPQ327695:JPQ327697 JZM327695:JZM327697 KJI327695:KJI327697 KTE327695:KTE327697 LDA327695:LDA327697 LMW327695:LMW327697 LWS327695:LWS327697 MGO327695:MGO327697 MQK327695:MQK327697 NAG327695:NAG327697 NKC327695:NKC327697 NTY327695:NTY327697 ODU327695:ODU327697 ONQ327695:ONQ327697 OXM327695:OXM327697 PHI327695:PHI327697 PRE327695:PRE327697 QBA327695:QBA327697 QKW327695:QKW327697 QUS327695:QUS327697 REO327695:REO327697 ROK327695:ROK327697 RYG327695:RYG327697 SIC327695:SIC327697 SRY327695:SRY327697 TBU327695:TBU327697 TLQ327695:TLQ327697 TVM327695:TVM327697 UFI327695:UFI327697 UPE327695:UPE327697 UZA327695:UZA327697 VIW327695:VIW327697 VSS327695:VSS327697 WCO327695:WCO327697 WMK327695:WMK327697 WWG327695:WWG327697 Y393231:Y393233 JU393231:JU393233 TQ393231:TQ393233 ADM393231:ADM393233 ANI393231:ANI393233 AXE393231:AXE393233 BHA393231:BHA393233 BQW393231:BQW393233 CAS393231:CAS393233 CKO393231:CKO393233 CUK393231:CUK393233 DEG393231:DEG393233 DOC393231:DOC393233 DXY393231:DXY393233 EHU393231:EHU393233 ERQ393231:ERQ393233 FBM393231:FBM393233 FLI393231:FLI393233 FVE393231:FVE393233 GFA393231:GFA393233 GOW393231:GOW393233 GYS393231:GYS393233 HIO393231:HIO393233 HSK393231:HSK393233 ICG393231:ICG393233 IMC393231:IMC393233 IVY393231:IVY393233 JFU393231:JFU393233 JPQ393231:JPQ393233 JZM393231:JZM393233 KJI393231:KJI393233 KTE393231:KTE393233 LDA393231:LDA393233 LMW393231:LMW393233 LWS393231:LWS393233 MGO393231:MGO393233 MQK393231:MQK393233 NAG393231:NAG393233 NKC393231:NKC393233 NTY393231:NTY393233 ODU393231:ODU393233 ONQ393231:ONQ393233 OXM393231:OXM393233 PHI393231:PHI393233 PRE393231:PRE393233 QBA393231:QBA393233 QKW393231:QKW393233 QUS393231:QUS393233 REO393231:REO393233 ROK393231:ROK393233 RYG393231:RYG393233 SIC393231:SIC393233 SRY393231:SRY393233 TBU393231:TBU393233 TLQ393231:TLQ393233 TVM393231:TVM393233 UFI393231:UFI393233 UPE393231:UPE393233 UZA393231:UZA393233 VIW393231:VIW393233 VSS393231:VSS393233 WCO393231:WCO393233 WMK393231:WMK393233 WWG393231:WWG393233 Y458767:Y458769 JU458767:JU458769 TQ458767:TQ458769 ADM458767:ADM458769 ANI458767:ANI458769 AXE458767:AXE458769 BHA458767:BHA458769 BQW458767:BQW458769 CAS458767:CAS458769 CKO458767:CKO458769 CUK458767:CUK458769 DEG458767:DEG458769 DOC458767:DOC458769 DXY458767:DXY458769 EHU458767:EHU458769 ERQ458767:ERQ458769 FBM458767:FBM458769 FLI458767:FLI458769 FVE458767:FVE458769 GFA458767:GFA458769 GOW458767:GOW458769 GYS458767:GYS458769 HIO458767:HIO458769 HSK458767:HSK458769 ICG458767:ICG458769 IMC458767:IMC458769 IVY458767:IVY458769 JFU458767:JFU458769 JPQ458767:JPQ458769 JZM458767:JZM458769 KJI458767:KJI458769 KTE458767:KTE458769 LDA458767:LDA458769 LMW458767:LMW458769 LWS458767:LWS458769 MGO458767:MGO458769 MQK458767:MQK458769 NAG458767:NAG458769 NKC458767:NKC458769 NTY458767:NTY458769 ODU458767:ODU458769 ONQ458767:ONQ458769 OXM458767:OXM458769 PHI458767:PHI458769 PRE458767:PRE458769 QBA458767:QBA458769 QKW458767:QKW458769 QUS458767:QUS458769 REO458767:REO458769 ROK458767:ROK458769 RYG458767:RYG458769 SIC458767:SIC458769 SRY458767:SRY458769 TBU458767:TBU458769 TLQ458767:TLQ458769 TVM458767:TVM458769 UFI458767:UFI458769 UPE458767:UPE458769 UZA458767:UZA458769 VIW458767:VIW458769 VSS458767:VSS458769 WCO458767:WCO458769 WMK458767:WMK458769 WWG458767:WWG458769 Y524303:Y524305 JU524303:JU524305 TQ524303:TQ524305 ADM524303:ADM524305 ANI524303:ANI524305 AXE524303:AXE524305 BHA524303:BHA524305 BQW524303:BQW524305 CAS524303:CAS524305 CKO524303:CKO524305 CUK524303:CUK524305 DEG524303:DEG524305 DOC524303:DOC524305 DXY524303:DXY524305 EHU524303:EHU524305 ERQ524303:ERQ524305 FBM524303:FBM524305 FLI524303:FLI524305 FVE524303:FVE524305 GFA524303:GFA524305 GOW524303:GOW524305 GYS524303:GYS524305 HIO524303:HIO524305 HSK524303:HSK524305 ICG524303:ICG524305 IMC524303:IMC524305 IVY524303:IVY524305 JFU524303:JFU524305 JPQ524303:JPQ524305 JZM524303:JZM524305 KJI524303:KJI524305 KTE524303:KTE524305 LDA524303:LDA524305 LMW524303:LMW524305 LWS524303:LWS524305 MGO524303:MGO524305 MQK524303:MQK524305 NAG524303:NAG524305 NKC524303:NKC524305 NTY524303:NTY524305 ODU524303:ODU524305 ONQ524303:ONQ524305 OXM524303:OXM524305 PHI524303:PHI524305 PRE524303:PRE524305 QBA524303:QBA524305 QKW524303:QKW524305 QUS524303:QUS524305 REO524303:REO524305 ROK524303:ROK524305 RYG524303:RYG524305 SIC524303:SIC524305 SRY524303:SRY524305 TBU524303:TBU524305 TLQ524303:TLQ524305 TVM524303:TVM524305 UFI524303:UFI524305 UPE524303:UPE524305 UZA524303:UZA524305 VIW524303:VIW524305 VSS524303:VSS524305 WCO524303:WCO524305 WMK524303:WMK524305 WWG524303:WWG524305 Y589839:Y589841 JU589839:JU589841 TQ589839:TQ589841 ADM589839:ADM589841 ANI589839:ANI589841 AXE589839:AXE589841 BHA589839:BHA589841 BQW589839:BQW589841 CAS589839:CAS589841 CKO589839:CKO589841 CUK589839:CUK589841 DEG589839:DEG589841 DOC589839:DOC589841 DXY589839:DXY589841 EHU589839:EHU589841 ERQ589839:ERQ589841 FBM589839:FBM589841 FLI589839:FLI589841 FVE589839:FVE589841 GFA589839:GFA589841 GOW589839:GOW589841 GYS589839:GYS589841 HIO589839:HIO589841 HSK589839:HSK589841 ICG589839:ICG589841 IMC589839:IMC589841 IVY589839:IVY589841 JFU589839:JFU589841 JPQ589839:JPQ589841 JZM589839:JZM589841 KJI589839:KJI589841 KTE589839:KTE589841 LDA589839:LDA589841 LMW589839:LMW589841 LWS589839:LWS589841 MGO589839:MGO589841 MQK589839:MQK589841 NAG589839:NAG589841 NKC589839:NKC589841 NTY589839:NTY589841 ODU589839:ODU589841 ONQ589839:ONQ589841 OXM589839:OXM589841 PHI589839:PHI589841 PRE589839:PRE589841 QBA589839:QBA589841 QKW589839:QKW589841 QUS589839:QUS589841 REO589839:REO589841 ROK589839:ROK589841 RYG589839:RYG589841 SIC589839:SIC589841 SRY589839:SRY589841 TBU589839:TBU589841 TLQ589839:TLQ589841 TVM589839:TVM589841 UFI589839:UFI589841 UPE589839:UPE589841 UZA589839:UZA589841 VIW589839:VIW589841 VSS589839:VSS589841 WCO589839:WCO589841 WMK589839:WMK589841 WWG589839:WWG589841 Y655375:Y655377 JU655375:JU655377 TQ655375:TQ655377 ADM655375:ADM655377 ANI655375:ANI655377 AXE655375:AXE655377 BHA655375:BHA655377 BQW655375:BQW655377 CAS655375:CAS655377 CKO655375:CKO655377 CUK655375:CUK655377 DEG655375:DEG655377 DOC655375:DOC655377 DXY655375:DXY655377 EHU655375:EHU655377 ERQ655375:ERQ655377 FBM655375:FBM655377 FLI655375:FLI655377 FVE655375:FVE655377 GFA655375:GFA655377 GOW655375:GOW655377 GYS655375:GYS655377 HIO655375:HIO655377 HSK655375:HSK655377 ICG655375:ICG655377 IMC655375:IMC655377 IVY655375:IVY655377 JFU655375:JFU655377 JPQ655375:JPQ655377 JZM655375:JZM655377 KJI655375:KJI655377 KTE655375:KTE655377 LDA655375:LDA655377 LMW655375:LMW655377 LWS655375:LWS655377 MGO655375:MGO655377 MQK655375:MQK655377 NAG655375:NAG655377 NKC655375:NKC655377 NTY655375:NTY655377 ODU655375:ODU655377 ONQ655375:ONQ655377 OXM655375:OXM655377 PHI655375:PHI655377 PRE655375:PRE655377 QBA655375:QBA655377 QKW655375:QKW655377 QUS655375:QUS655377 REO655375:REO655377 ROK655375:ROK655377 RYG655375:RYG655377 SIC655375:SIC655377 SRY655375:SRY655377 TBU655375:TBU655377 TLQ655375:TLQ655377 TVM655375:TVM655377 UFI655375:UFI655377 UPE655375:UPE655377 UZA655375:UZA655377 VIW655375:VIW655377 VSS655375:VSS655377 WCO655375:WCO655377 WMK655375:WMK655377 WWG655375:WWG655377 Y720911:Y720913 JU720911:JU720913 TQ720911:TQ720913 ADM720911:ADM720913 ANI720911:ANI720913 AXE720911:AXE720913 BHA720911:BHA720913 BQW720911:BQW720913 CAS720911:CAS720913 CKO720911:CKO720913 CUK720911:CUK720913 DEG720911:DEG720913 DOC720911:DOC720913 DXY720911:DXY720913 EHU720911:EHU720913 ERQ720911:ERQ720913 FBM720911:FBM720913 FLI720911:FLI720913 FVE720911:FVE720913 GFA720911:GFA720913 GOW720911:GOW720913 GYS720911:GYS720913 HIO720911:HIO720913 HSK720911:HSK720913 ICG720911:ICG720913 IMC720911:IMC720913 IVY720911:IVY720913 JFU720911:JFU720913 JPQ720911:JPQ720913 JZM720911:JZM720913 KJI720911:KJI720913 KTE720911:KTE720913 LDA720911:LDA720913 LMW720911:LMW720913 LWS720911:LWS720913 MGO720911:MGO720913 MQK720911:MQK720913 NAG720911:NAG720913 NKC720911:NKC720913 NTY720911:NTY720913 ODU720911:ODU720913 ONQ720911:ONQ720913 OXM720911:OXM720913 PHI720911:PHI720913 PRE720911:PRE720913 QBA720911:QBA720913 QKW720911:QKW720913 QUS720911:QUS720913 REO720911:REO720913 ROK720911:ROK720913 RYG720911:RYG720913 SIC720911:SIC720913 SRY720911:SRY720913 TBU720911:TBU720913 TLQ720911:TLQ720913 TVM720911:TVM720913 UFI720911:UFI720913 UPE720911:UPE720913 UZA720911:UZA720913 VIW720911:VIW720913 VSS720911:VSS720913 WCO720911:WCO720913 WMK720911:WMK720913 WWG720911:WWG720913 Y786447:Y786449 JU786447:JU786449 TQ786447:TQ786449 ADM786447:ADM786449 ANI786447:ANI786449 AXE786447:AXE786449 BHA786447:BHA786449 BQW786447:BQW786449 CAS786447:CAS786449 CKO786447:CKO786449 CUK786447:CUK786449 DEG786447:DEG786449 DOC786447:DOC786449 DXY786447:DXY786449 EHU786447:EHU786449 ERQ786447:ERQ786449 FBM786447:FBM786449 FLI786447:FLI786449 FVE786447:FVE786449 GFA786447:GFA786449 GOW786447:GOW786449 GYS786447:GYS786449 HIO786447:HIO786449 HSK786447:HSK786449 ICG786447:ICG786449 IMC786447:IMC786449 IVY786447:IVY786449 JFU786447:JFU786449 JPQ786447:JPQ786449 JZM786447:JZM786449 KJI786447:KJI786449 KTE786447:KTE786449 LDA786447:LDA786449 LMW786447:LMW786449 LWS786447:LWS786449 MGO786447:MGO786449 MQK786447:MQK786449 NAG786447:NAG786449 NKC786447:NKC786449 NTY786447:NTY786449 ODU786447:ODU786449 ONQ786447:ONQ786449 OXM786447:OXM786449 PHI786447:PHI786449 PRE786447:PRE786449 QBA786447:QBA786449 QKW786447:QKW786449 QUS786447:QUS786449 REO786447:REO786449 ROK786447:ROK786449 RYG786447:RYG786449 SIC786447:SIC786449 SRY786447:SRY786449 TBU786447:TBU786449 TLQ786447:TLQ786449 TVM786447:TVM786449 UFI786447:UFI786449 UPE786447:UPE786449 UZA786447:UZA786449 VIW786447:VIW786449 VSS786447:VSS786449 WCO786447:WCO786449 WMK786447:WMK786449 WWG786447:WWG786449 Y851983:Y851985 JU851983:JU851985 TQ851983:TQ851985 ADM851983:ADM851985 ANI851983:ANI851985 AXE851983:AXE851985 BHA851983:BHA851985 BQW851983:BQW851985 CAS851983:CAS851985 CKO851983:CKO851985 CUK851983:CUK851985 DEG851983:DEG851985 DOC851983:DOC851985 DXY851983:DXY851985 EHU851983:EHU851985 ERQ851983:ERQ851985 FBM851983:FBM851985 FLI851983:FLI851985 FVE851983:FVE851985 GFA851983:GFA851985 GOW851983:GOW851985 GYS851983:GYS851985 HIO851983:HIO851985 HSK851983:HSK851985 ICG851983:ICG851985 IMC851983:IMC851985 IVY851983:IVY851985 JFU851983:JFU851985 JPQ851983:JPQ851985 JZM851983:JZM851985 KJI851983:KJI851985 KTE851983:KTE851985 LDA851983:LDA851985 LMW851983:LMW851985 LWS851983:LWS851985 MGO851983:MGO851985 MQK851983:MQK851985 NAG851983:NAG851985 NKC851983:NKC851985 NTY851983:NTY851985 ODU851983:ODU851985 ONQ851983:ONQ851985 OXM851983:OXM851985 PHI851983:PHI851985 PRE851983:PRE851985 QBA851983:QBA851985 QKW851983:QKW851985 QUS851983:QUS851985 REO851983:REO851985 ROK851983:ROK851985 RYG851983:RYG851985 SIC851983:SIC851985 SRY851983:SRY851985 TBU851983:TBU851985 TLQ851983:TLQ851985 TVM851983:TVM851985 UFI851983:UFI851985 UPE851983:UPE851985 UZA851983:UZA851985 VIW851983:VIW851985 VSS851983:VSS851985 WCO851983:WCO851985 WMK851983:WMK851985 WWG851983:WWG851985 Y917519:Y917521 JU917519:JU917521 TQ917519:TQ917521 ADM917519:ADM917521 ANI917519:ANI917521 AXE917519:AXE917521 BHA917519:BHA917521 BQW917519:BQW917521 CAS917519:CAS917521 CKO917519:CKO917521 CUK917519:CUK917521 DEG917519:DEG917521 DOC917519:DOC917521 DXY917519:DXY917521 EHU917519:EHU917521 ERQ917519:ERQ917521 FBM917519:FBM917521 FLI917519:FLI917521 FVE917519:FVE917521 GFA917519:GFA917521 GOW917519:GOW917521 GYS917519:GYS917521 HIO917519:HIO917521 HSK917519:HSK917521 ICG917519:ICG917521 IMC917519:IMC917521 IVY917519:IVY917521 JFU917519:JFU917521 JPQ917519:JPQ917521 JZM917519:JZM917521 KJI917519:KJI917521 KTE917519:KTE917521 LDA917519:LDA917521 LMW917519:LMW917521 LWS917519:LWS917521 MGO917519:MGO917521 MQK917519:MQK917521 NAG917519:NAG917521 NKC917519:NKC917521 NTY917519:NTY917521 ODU917519:ODU917521 ONQ917519:ONQ917521 OXM917519:OXM917521 PHI917519:PHI917521 PRE917519:PRE917521 QBA917519:QBA917521 QKW917519:QKW917521 QUS917519:QUS917521 REO917519:REO917521 ROK917519:ROK917521 RYG917519:RYG917521 SIC917519:SIC917521 SRY917519:SRY917521 TBU917519:TBU917521 TLQ917519:TLQ917521 TVM917519:TVM917521 UFI917519:UFI917521 UPE917519:UPE917521 UZA917519:UZA917521 VIW917519:VIW917521 VSS917519:VSS917521 WCO917519:WCO917521 WMK917519:WMK917521 WWG917519:WWG917521 Y983055:Y983057 JU983055:JU983057 TQ983055:TQ983057 ADM983055:ADM983057 ANI983055:ANI983057 AXE983055:AXE983057 BHA983055:BHA983057 BQW983055:BQW983057 CAS983055:CAS983057 CKO983055:CKO983057 CUK983055:CUK983057 DEG983055:DEG983057 DOC983055:DOC983057 DXY983055:DXY983057 EHU983055:EHU983057 ERQ983055:ERQ983057 FBM983055:FBM983057 FLI983055:FLI983057 FVE983055:FVE983057 GFA983055:GFA983057 GOW983055:GOW983057 GYS983055:GYS983057 HIO983055:HIO983057 HSK983055:HSK983057 ICG983055:ICG983057 IMC983055:IMC983057 IVY983055:IVY983057 JFU983055:JFU983057 JPQ983055:JPQ983057 JZM983055:JZM983057 KJI983055:KJI983057 KTE983055:KTE983057 LDA983055:LDA983057 LMW983055:LMW983057 LWS983055:LWS983057 MGO983055:MGO983057 MQK983055:MQK983057 NAG983055:NAG983057 NKC983055:NKC983057 NTY983055:NTY983057 ODU983055:ODU983057 ONQ983055:ONQ983057 OXM983055:OXM983057 PHI983055:PHI983057 PRE983055:PRE983057 QBA983055:QBA983057 QKW983055:QKW983057 QUS983055:QUS983057 REO983055:REO983057 ROK983055:ROK983057 RYG983055:RYG983057 SIC983055:SIC983057 SRY983055:SRY983057 TBU983055:TBU983057 TLQ983055:TLQ983057 TVM983055:TVM983057 UFI983055:UFI983057 UPE983055:UPE983057 UZA983055:UZA983057 VIW983055:VIW983057 VSS983055:VSS983057 WCO983055:WCO983057 WMK983055:WMK983057 WWG983055:WWG983057" xr:uid="{A52C109B-C9DF-4833-8E62-2B72EDF33908}">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5:L16 JH15:JH16 TD15:TD16 ACZ15:ACZ16 AMV15:AMV16 AWR15:AWR16 BGN15:BGN16 BQJ15:BQJ16 CAF15:CAF16 CKB15:CKB16 CTX15:CTX16 DDT15:DDT16 DNP15:DNP16 DXL15:DXL16 EHH15:EHH16 ERD15:ERD16 FAZ15:FAZ16 FKV15:FKV16 FUR15:FUR16 GEN15:GEN16 GOJ15:GOJ16 GYF15:GYF16 HIB15:HIB16 HRX15:HRX16 IBT15:IBT16 ILP15:ILP16 IVL15:IVL16 JFH15:JFH16 JPD15:JPD16 JYZ15:JYZ16 KIV15:KIV16 KSR15:KSR16 LCN15:LCN16 LMJ15:LMJ16 LWF15:LWF16 MGB15:MGB16 MPX15:MPX16 MZT15:MZT16 NJP15:NJP16 NTL15:NTL16 ODH15:ODH16 OND15:OND16 OWZ15:OWZ16 PGV15:PGV16 PQR15:PQR16 QAN15:QAN16 QKJ15:QKJ16 QUF15:QUF16 REB15:REB16 RNX15:RNX16 RXT15:RXT16 SHP15:SHP16 SRL15:SRL16 TBH15:TBH16 TLD15:TLD16 TUZ15:TUZ16 UEV15:UEV16 UOR15:UOR16 UYN15:UYN16 VIJ15:VIJ16 VSF15:VSF16 WCB15:WCB16 WLX15:WLX16 WVT15:WVT16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WVT983055:WVT983056 AC15:AC17 JY15:JY17 TU15:TU17 ADQ15:ADQ17 ANM15:ANM17 AXI15:AXI17 BHE15:BHE17 BRA15:BRA17 CAW15:CAW17 CKS15:CKS17 CUO15:CUO17 DEK15:DEK17 DOG15:DOG17 DYC15:DYC17 EHY15:EHY17 ERU15:ERU17 FBQ15:FBQ17 FLM15:FLM17 FVI15:FVI17 GFE15:GFE17 GPA15:GPA17 GYW15:GYW17 HIS15:HIS17 HSO15:HSO17 ICK15:ICK17 IMG15:IMG17 IWC15:IWC17 JFY15:JFY17 JPU15:JPU17 JZQ15:JZQ17 KJM15:KJM17 KTI15:KTI17 LDE15:LDE17 LNA15:LNA17 LWW15:LWW17 MGS15:MGS17 MQO15:MQO17 NAK15:NAK17 NKG15:NKG17 NUC15:NUC17 ODY15:ODY17 ONU15:ONU17 OXQ15:OXQ17 PHM15:PHM17 PRI15:PRI17 QBE15:QBE17 QLA15:QLA17 QUW15:QUW17 RES15:RES17 ROO15:ROO17 RYK15:RYK17 SIG15:SIG17 SSC15:SSC17 TBY15:TBY17 TLU15:TLU17 TVQ15:TVQ17 UFM15:UFM17 UPI15:UPI17 UZE15:UZE17 VJA15:VJA17 VSW15:VSW17 WCS15:WCS17 WMO15:WMO17 WWK15:WWK17 AC65551:AC65553 JY65551:JY65553 TU65551:TU65553 ADQ65551:ADQ65553 ANM65551:ANM65553 AXI65551:AXI65553 BHE65551:BHE65553 BRA65551:BRA65553 CAW65551:CAW65553 CKS65551:CKS65553 CUO65551:CUO65553 DEK65551:DEK65553 DOG65551:DOG65553 DYC65551:DYC65553 EHY65551:EHY65553 ERU65551:ERU65553 FBQ65551:FBQ65553 FLM65551:FLM65553 FVI65551:FVI65553 GFE65551:GFE65553 GPA65551:GPA65553 GYW65551:GYW65553 HIS65551:HIS65553 HSO65551:HSO65553 ICK65551:ICK65553 IMG65551:IMG65553 IWC65551:IWC65553 JFY65551:JFY65553 JPU65551:JPU65553 JZQ65551:JZQ65553 KJM65551:KJM65553 KTI65551:KTI65553 LDE65551:LDE65553 LNA65551:LNA65553 LWW65551:LWW65553 MGS65551:MGS65553 MQO65551:MQO65553 NAK65551:NAK65553 NKG65551:NKG65553 NUC65551:NUC65553 ODY65551:ODY65553 ONU65551:ONU65553 OXQ65551:OXQ65553 PHM65551:PHM65553 PRI65551:PRI65553 QBE65551:QBE65553 QLA65551:QLA65553 QUW65551:QUW65553 RES65551:RES65553 ROO65551:ROO65553 RYK65551:RYK65553 SIG65551:SIG65553 SSC65551:SSC65553 TBY65551:TBY65553 TLU65551:TLU65553 TVQ65551:TVQ65553 UFM65551:UFM65553 UPI65551:UPI65553 UZE65551:UZE65553 VJA65551:VJA65553 VSW65551:VSW65553 WCS65551:WCS65553 WMO65551:WMO65553 WWK65551:WWK65553 AC131087:AC131089 JY131087:JY131089 TU131087:TU131089 ADQ131087:ADQ131089 ANM131087:ANM131089 AXI131087:AXI131089 BHE131087:BHE131089 BRA131087:BRA131089 CAW131087:CAW131089 CKS131087:CKS131089 CUO131087:CUO131089 DEK131087:DEK131089 DOG131087:DOG131089 DYC131087:DYC131089 EHY131087:EHY131089 ERU131087:ERU131089 FBQ131087:FBQ131089 FLM131087:FLM131089 FVI131087:FVI131089 GFE131087:GFE131089 GPA131087:GPA131089 GYW131087:GYW131089 HIS131087:HIS131089 HSO131087:HSO131089 ICK131087:ICK131089 IMG131087:IMG131089 IWC131087:IWC131089 JFY131087:JFY131089 JPU131087:JPU131089 JZQ131087:JZQ131089 KJM131087:KJM131089 KTI131087:KTI131089 LDE131087:LDE131089 LNA131087:LNA131089 LWW131087:LWW131089 MGS131087:MGS131089 MQO131087:MQO131089 NAK131087:NAK131089 NKG131087:NKG131089 NUC131087:NUC131089 ODY131087:ODY131089 ONU131087:ONU131089 OXQ131087:OXQ131089 PHM131087:PHM131089 PRI131087:PRI131089 QBE131087:QBE131089 QLA131087:QLA131089 QUW131087:QUW131089 RES131087:RES131089 ROO131087:ROO131089 RYK131087:RYK131089 SIG131087:SIG131089 SSC131087:SSC131089 TBY131087:TBY131089 TLU131087:TLU131089 TVQ131087:TVQ131089 UFM131087:UFM131089 UPI131087:UPI131089 UZE131087:UZE131089 VJA131087:VJA131089 VSW131087:VSW131089 WCS131087:WCS131089 WMO131087:WMO131089 WWK131087:WWK131089 AC196623:AC196625 JY196623:JY196625 TU196623:TU196625 ADQ196623:ADQ196625 ANM196623:ANM196625 AXI196623:AXI196625 BHE196623:BHE196625 BRA196623:BRA196625 CAW196623:CAW196625 CKS196623:CKS196625 CUO196623:CUO196625 DEK196623:DEK196625 DOG196623:DOG196625 DYC196623:DYC196625 EHY196623:EHY196625 ERU196623:ERU196625 FBQ196623:FBQ196625 FLM196623:FLM196625 FVI196623:FVI196625 GFE196623:GFE196625 GPA196623:GPA196625 GYW196623:GYW196625 HIS196623:HIS196625 HSO196623:HSO196625 ICK196623:ICK196625 IMG196623:IMG196625 IWC196623:IWC196625 JFY196623:JFY196625 JPU196623:JPU196625 JZQ196623:JZQ196625 KJM196623:KJM196625 KTI196623:KTI196625 LDE196623:LDE196625 LNA196623:LNA196625 LWW196623:LWW196625 MGS196623:MGS196625 MQO196623:MQO196625 NAK196623:NAK196625 NKG196623:NKG196625 NUC196623:NUC196625 ODY196623:ODY196625 ONU196623:ONU196625 OXQ196623:OXQ196625 PHM196623:PHM196625 PRI196623:PRI196625 QBE196623:QBE196625 QLA196623:QLA196625 QUW196623:QUW196625 RES196623:RES196625 ROO196623:ROO196625 RYK196623:RYK196625 SIG196623:SIG196625 SSC196623:SSC196625 TBY196623:TBY196625 TLU196623:TLU196625 TVQ196623:TVQ196625 UFM196623:UFM196625 UPI196623:UPI196625 UZE196623:UZE196625 VJA196623:VJA196625 VSW196623:VSW196625 WCS196623:WCS196625 WMO196623:WMO196625 WWK196623:WWK196625 AC262159:AC262161 JY262159:JY262161 TU262159:TU262161 ADQ262159:ADQ262161 ANM262159:ANM262161 AXI262159:AXI262161 BHE262159:BHE262161 BRA262159:BRA262161 CAW262159:CAW262161 CKS262159:CKS262161 CUO262159:CUO262161 DEK262159:DEK262161 DOG262159:DOG262161 DYC262159:DYC262161 EHY262159:EHY262161 ERU262159:ERU262161 FBQ262159:FBQ262161 FLM262159:FLM262161 FVI262159:FVI262161 GFE262159:GFE262161 GPA262159:GPA262161 GYW262159:GYW262161 HIS262159:HIS262161 HSO262159:HSO262161 ICK262159:ICK262161 IMG262159:IMG262161 IWC262159:IWC262161 JFY262159:JFY262161 JPU262159:JPU262161 JZQ262159:JZQ262161 KJM262159:KJM262161 KTI262159:KTI262161 LDE262159:LDE262161 LNA262159:LNA262161 LWW262159:LWW262161 MGS262159:MGS262161 MQO262159:MQO262161 NAK262159:NAK262161 NKG262159:NKG262161 NUC262159:NUC262161 ODY262159:ODY262161 ONU262159:ONU262161 OXQ262159:OXQ262161 PHM262159:PHM262161 PRI262159:PRI262161 QBE262159:QBE262161 QLA262159:QLA262161 QUW262159:QUW262161 RES262159:RES262161 ROO262159:ROO262161 RYK262159:RYK262161 SIG262159:SIG262161 SSC262159:SSC262161 TBY262159:TBY262161 TLU262159:TLU262161 TVQ262159:TVQ262161 UFM262159:UFM262161 UPI262159:UPI262161 UZE262159:UZE262161 VJA262159:VJA262161 VSW262159:VSW262161 WCS262159:WCS262161 WMO262159:WMO262161 WWK262159:WWK262161 AC327695:AC327697 JY327695:JY327697 TU327695:TU327697 ADQ327695:ADQ327697 ANM327695:ANM327697 AXI327695:AXI327697 BHE327695:BHE327697 BRA327695:BRA327697 CAW327695:CAW327697 CKS327695:CKS327697 CUO327695:CUO327697 DEK327695:DEK327697 DOG327695:DOG327697 DYC327695:DYC327697 EHY327695:EHY327697 ERU327695:ERU327697 FBQ327695:FBQ327697 FLM327695:FLM327697 FVI327695:FVI327697 GFE327695:GFE327697 GPA327695:GPA327697 GYW327695:GYW327697 HIS327695:HIS327697 HSO327695:HSO327697 ICK327695:ICK327697 IMG327695:IMG327697 IWC327695:IWC327697 JFY327695:JFY327697 JPU327695:JPU327697 JZQ327695:JZQ327697 KJM327695:KJM327697 KTI327695:KTI327697 LDE327695:LDE327697 LNA327695:LNA327697 LWW327695:LWW327697 MGS327695:MGS327697 MQO327695:MQO327697 NAK327695:NAK327697 NKG327695:NKG327697 NUC327695:NUC327697 ODY327695:ODY327697 ONU327695:ONU327697 OXQ327695:OXQ327697 PHM327695:PHM327697 PRI327695:PRI327697 QBE327695:QBE327697 QLA327695:QLA327697 QUW327695:QUW327697 RES327695:RES327697 ROO327695:ROO327697 RYK327695:RYK327697 SIG327695:SIG327697 SSC327695:SSC327697 TBY327695:TBY327697 TLU327695:TLU327697 TVQ327695:TVQ327697 UFM327695:UFM327697 UPI327695:UPI327697 UZE327695:UZE327697 VJA327695:VJA327697 VSW327695:VSW327697 WCS327695:WCS327697 WMO327695:WMO327697 WWK327695:WWK327697 AC393231:AC393233 JY393231:JY393233 TU393231:TU393233 ADQ393231:ADQ393233 ANM393231:ANM393233 AXI393231:AXI393233 BHE393231:BHE393233 BRA393231:BRA393233 CAW393231:CAW393233 CKS393231:CKS393233 CUO393231:CUO393233 DEK393231:DEK393233 DOG393231:DOG393233 DYC393231:DYC393233 EHY393231:EHY393233 ERU393231:ERU393233 FBQ393231:FBQ393233 FLM393231:FLM393233 FVI393231:FVI393233 GFE393231:GFE393233 GPA393231:GPA393233 GYW393231:GYW393233 HIS393231:HIS393233 HSO393231:HSO393233 ICK393231:ICK393233 IMG393231:IMG393233 IWC393231:IWC393233 JFY393231:JFY393233 JPU393231:JPU393233 JZQ393231:JZQ393233 KJM393231:KJM393233 KTI393231:KTI393233 LDE393231:LDE393233 LNA393231:LNA393233 LWW393231:LWW393233 MGS393231:MGS393233 MQO393231:MQO393233 NAK393231:NAK393233 NKG393231:NKG393233 NUC393231:NUC393233 ODY393231:ODY393233 ONU393231:ONU393233 OXQ393231:OXQ393233 PHM393231:PHM393233 PRI393231:PRI393233 QBE393231:QBE393233 QLA393231:QLA393233 QUW393231:QUW393233 RES393231:RES393233 ROO393231:ROO393233 RYK393231:RYK393233 SIG393231:SIG393233 SSC393231:SSC393233 TBY393231:TBY393233 TLU393231:TLU393233 TVQ393231:TVQ393233 UFM393231:UFM393233 UPI393231:UPI393233 UZE393231:UZE393233 VJA393231:VJA393233 VSW393231:VSW393233 WCS393231:WCS393233 WMO393231:WMO393233 WWK393231:WWK393233 AC458767:AC458769 JY458767:JY458769 TU458767:TU458769 ADQ458767:ADQ458769 ANM458767:ANM458769 AXI458767:AXI458769 BHE458767:BHE458769 BRA458767:BRA458769 CAW458767:CAW458769 CKS458767:CKS458769 CUO458767:CUO458769 DEK458767:DEK458769 DOG458767:DOG458769 DYC458767:DYC458769 EHY458767:EHY458769 ERU458767:ERU458769 FBQ458767:FBQ458769 FLM458767:FLM458769 FVI458767:FVI458769 GFE458767:GFE458769 GPA458767:GPA458769 GYW458767:GYW458769 HIS458767:HIS458769 HSO458767:HSO458769 ICK458767:ICK458769 IMG458767:IMG458769 IWC458767:IWC458769 JFY458767:JFY458769 JPU458767:JPU458769 JZQ458767:JZQ458769 KJM458767:KJM458769 KTI458767:KTI458769 LDE458767:LDE458769 LNA458767:LNA458769 LWW458767:LWW458769 MGS458767:MGS458769 MQO458767:MQO458769 NAK458767:NAK458769 NKG458767:NKG458769 NUC458767:NUC458769 ODY458767:ODY458769 ONU458767:ONU458769 OXQ458767:OXQ458769 PHM458767:PHM458769 PRI458767:PRI458769 QBE458767:QBE458769 QLA458767:QLA458769 QUW458767:QUW458769 RES458767:RES458769 ROO458767:ROO458769 RYK458767:RYK458769 SIG458767:SIG458769 SSC458767:SSC458769 TBY458767:TBY458769 TLU458767:TLU458769 TVQ458767:TVQ458769 UFM458767:UFM458769 UPI458767:UPI458769 UZE458767:UZE458769 VJA458767:VJA458769 VSW458767:VSW458769 WCS458767:WCS458769 WMO458767:WMO458769 WWK458767:WWK458769 AC524303:AC524305 JY524303:JY524305 TU524303:TU524305 ADQ524303:ADQ524305 ANM524303:ANM524305 AXI524303:AXI524305 BHE524303:BHE524305 BRA524303:BRA524305 CAW524303:CAW524305 CKS524303:CKS524305 CUO524303:CUO524305 DEK524303:DEK524305 DOG524303:DOG524305 DYC524303:DYC524305 EHY524303:EHY524305 ERU524303:ERU524305 FBQ524303:FBQ524305 FLM524303:FLM524305 FVI524303:FVI524305 GFE524303:GFE524305 GPA524303:GPA524305 GYW524303:GYW524305 HIS524303:HIS524305 HSO524303:HSO524305 ICK524303:ICK524305 IMG524303:IMG524305 IWC524303:IWC524305 JFY524303:JFY524305 JPU524303:JPU524305 JZQ524303:JZQ524305 KJM524303:KJM524305 KTI524303:KTI524305 LDE524303:LDE524305 LNA524303:LNA524305 LWW524303:LWW524305 MGS524303:MGS524305 MQO524303:MQO524305 NAK524303:NAK524305 NKG524303:NKG524305 NUC524303:NUC524305 ODY524303:ODY524305 ONU524303:ONU524305 OXQ524303:OXQ524305 PHM524303:PHM524305 PRI524303:PRI524305 QBE524303:QBE524305 QLA524303:QLA524305 QUW524303:QUW524305 RES524303:RES524305 ROO524303:ROO524305 RYK524303:RYK524305 SIG524303:SIG524305 SSC524303:SSC524305 TBY524303:TBY524305 TLU524303:TLU524305 TVQ524303:TVQ524305 UFM524303:UFM524305 UPI524303:UPI524305 UZE524303:UZE524305 VJA524303:VJA524305 VSW524303:VSW524305 WCS524303:WCS524305 WMO524303:WMO524305 WWK524303:WWK524305 AC589839:AC589841 JY589839:JY589841 TU589839:TU589841 ADQ589839:ADQ589841 ANM589839:ANM589841 AXI589839:AXI589841 BHE589839:BHE589841 BRA589839:BRA589841 CAW589839:CAW589841 CKS589839:CKS589841 CUO589839:CUO589841 DEK589839:DEK589841 DOG589839:DOG589841 DYC589839:DYC589841 EHY589839:EHY589841 ERU589839:ERU589841 FBQ589839:FBQ589841 FLM589839:FLM589841 FVI589839:FVI589841 GFE589839:GFE589841 GPA589839:GPA589841 GYW589839:GYW589841 HIS589839:HIS589841 HSO589839:HSO589841 ICK589839:ICK589841 IMG589839:IMG589841 IWC589839:IWC589841 JFY589839:JFY589841 JPU589839:JPU589841 JZQ589839:JZQ589841 KJM589839:KJM589841 KTI589839:KTI589841 LDE589839:LDE589841 LNA589839:LNA589841 LWW589839:LWW589841 MGS589839:MGS589841 MQO589839:MQO589841 NAK589839:NAK589841 NKG589839:NKG589841 NUC589839:NUC589841 ODY589839:ODY589841 ONU589839:ONU589841 OXQ589839:OXQ589841 PHM589839:PHM589841 PRI589839:PRI589841 QBE589839:QBE589841 QLA589839:QLA589841 QUW589839:QUW589841 RES589839:RES589841 ROO589839:ROO589841 RYK589839:RYK589841 SIG589839:SIG589841 SSC589839:SSC589841 TBY589839:TBY589841 TLU589839:TLU589841 TVQ589839:TVQ589841 UFM589839:UFM589841 UPI589839:UPI589841 UZE589839:UZE589841 VJA589839:VJA589841 VSW589839:VSW589841 WCS589839:WCS589841 WMO589839:WMO589841 WWK589839:WWK589841 AC655375:AC655377 JY655375:JY655377 TU655375:TU655377 ADQ655375:ADQ655377 ANM655375:ANM655377 AXI655375:AXI655377 BHE655375:BHE655377 BRA655375:BRA655377 CAW655375:CAW655377 CKS655375:CKS655377 CUO655375:CUO655377 DEK655375:DEK655377 DOG655375:DOG655377 DYC655375:DYC655377 EHY655375:EHY655377 ERU655375:ERU655377 FBQ655375:FBQ655377 FLM655375:FLM655377 FVI655375:FVI655377 GFE655375:GFE655377 GPA655375:GPA655377 GYW655375:GYW655377 HIS655375:HIS655377 HSO655375:HSO655377 ICK655375:ICK655377 IMG655375:IMG655377 IWC655375:IWC655377 JFY655375:JFY655377 JPU655375:JPU655377 JZQ655375:JZQ655377 KJM655375:KJM655377 KTI655375:KTI655377 LDE655375:LDE655377 LNA655375:LNA655377 LWW655375:LWW655377 MGS655375:MGS655377 MQO655375:MQO655377 NAK655375:NAK655377 NKG655375:NKG655377 NUC655375:NUC655377 ODY655375:ODY655377 ONU655375:ONU655377 OXQ655375:OXQ655377 PHM655375:PHM655377 PRI655375:PRI655377 QBE655375:QBE655377 QLA655375:QLA655377 QUW655375:QUW655377 RES655375:RES655377 ROO655375:ROO655377 RYK655375:RYK655377 SIG655375:SIG655377 SSC655375:SSC655377 TBY655375:TBY655377 TLU655375:TLU655377 TVQ655375:TVQ655377 UFM655375:UFM655377 UPI655375:UPI655377 UZE655375:UZE655377 VJA655375:VJA655377 VSW655375:VSW655377 WCS655375:WCS655377 WMO655375:WMO655377 WWK655375:WWK655377 AC720911:AC720913 JY720911:JY720913 TU720911:TU720913 ADQ720911:ADQ720913 ANM720911:ANM720913 AXI720911:AXI720913 BHE720911:BHE720913 BRA720911:BRA720913 CAW720911:CAW720913 CKS720911:CKS720913 CUO720911:CUO720913 DEK720911:DEK720913 DOG720911:DOG720913 DYC720911:DYC720913 EHY720911:EHY720913 ERU720911:ERU720913 FBQ720911:FBQ720913 FLM720911:FLM720913 FVI720911:FVI720913 GFE720911:GFE720913 GPA720911:GPA720913 GYW720911:GYW720913 HIS720911:HIS720913 HSO720911:HSO720913 ICK720911:ICK720913 IMG720911:IMG720913 IWC720911:IWC720913 JFY720911:JFY720913 JPU720911:JPU720913 JZQ720911:JZQ720913 KJM720911:KJM720913 KTI720911:KTI720913 LDE720911:LDE720913 LNA720911:LNA720913 LWW720911:LWW720913 MGS720911:MGS720913 MQO720911:MQO720913 NAK720911:NAK720913 NKG720911:NKG720913 NUC720911:NUC720913 ODY720911:ODY720913 ONU720911:ONU720913 OXQ720911:OXQ720913 PHM720911:PHM720913 PRI720911:PRI720913 QBE720911:QBE720913 QLA720911:QLA720913 QUW720911:QUW720913 RES720911:RES720913 ROO720911:ROO720913 RYK720911:RYK720913 SIG720911:SIG720913 SSC720911:SSC720913 TBY720911:TBY720913 TLU720911:TLU720913 TVQ720911:TVQ720913 UFM720911:UFM720913 UPI720911:UPI720913 UZE720911:UZE720913 VJA720911:VJA720913 VSW720911:VSW720913 WCS720911:WCS720913 WMO720911:WMO720913 WWK720911:WWK720913 AC786447:AC786449 JY786447:JY786449 TU786447:TU786449 ADQ786447:ADQ786449 ANM786447:ANM786449 AXI786447:AXI786449 BHE786447:BHE786449 BRA786447:BRA786449 CAW786447:CAW786449 CKS786447:CKS786449 CUO786447:CUO786449 DEK786447:DEK786449 DOG786447:DOG786449 DYC786447:DYC786449 EHY786447:EHY786449 ERU786447:ERU786449 FBQ786447:FBQ786449 FLM786447:FLM786449 FVI786447:FVI786449 GFE786447:GFE786449 GPA786447:GPA786449 GYW786447:GYW786449 HIS786447:HIS786449 HSO786447:HSO786449 ICK786447:ICK786449 IMG786447:IMG786449 IWC786447:IWC786449 JFY786447:JFY786449 JPU786447:JPU786449 JZQ786447:JZQ786449 KJM786447:KJM786449 KTI786447:KTI786449 LDE786447:LDE786449 LNA786447:LNA786449 LWW786447:LWW786449 MGS786447:MGS786449 MQO786447:MQO786449 NAK786447:NAK786449 NKG786447:NKG786449 NUC786447:NUC786449 ODY786447:ODY786449 ONU786447:ONU786449 OXQ786447:OXQ786449 PHM786447:PHM786449 PRI786447:PRI786449 QBE786447:QBE786449 QLA786447:QLA786449 QUW786447:QUW786449 RES786447:RES786449 ROO786447:ROO786449 RYK786447:RYK786449 SIG786447:SIG786449 SSC786447:SSC786449 TBY786447:TBY786449 TLU786447:TLU786449 TVQ786447:TVQ786449 UFM786447:UFM786449 UPI786447:UPI786449 UZE786447:UZE786449 VJA786447:VJA786449 VSW786447:VSW786449 WCS786447:WCS786449 WMO786447:WMO786449 WWK786447:WWK786449 AC851983:AC851985 JY851983:JY851985 TU851983:TU851985 ADQ851983:ADQ851985 ANM851983:ANM851985 AXI851983:AXI851985 BHE851983:BHE851985 BRA851983:BRA851985 CAW851983:CAW851985 CKS851983:CKS851985 CUO851983:CUO851985 DEK851983:DEK851985 DOG851983:DOG851985 DYC851983:DYC851985 EHY851983:EHY851985 ERU851983:ERU851985 FBQ851983:FBQ851985 FLM851983:FLM851985 FVI851983:FVI851985 GFE851983:GFE851985 GPA851983:GPA851985 GYW851983:GYW851985 HIS851983:HIS851985 HSO851983:HSO851985 ICK851983:ICK851985 IMG851983:IMG851985 IWC851983:IWC851985 JFY851983:JFY851985 JPU851983:JPU851985 JZQ851983:JZQ851985 KJM851983:KJM851985 KTI851983:KTI851985 LDE851983:LDE851985 LNA851983:LNA851985 LWW851983:LWW851985 MGS851983:MGS851985 MQO851983:MQO851985 NAK851983:NAK851985 NKG851983:NKG851985 NUC851983:NUC851985 ODY851983:ODY851985 ONU851983:ONU851985 OXQ851983:OXQ851985 PHM851983:PHM851985 PRI851983:PRI851985 QBE851983:QBE851985 QLA851983:QLA851985 QUW851983:QUW851985 RES851983:RES851985 ROO851983:ROO851985 RYK851983:RYK851985 SIG851983:SIG851985 SSC851983:SSC851985 TBY851983:TBY851985 TLU851983:TLU851985 TVQ851983:TVQ851985 UFM851983:UFM851985 UPI851983:UPI851985 UZE851983:UZE851985 VJA851983:VJA851985 VSW851983:VSW851985 WCS851983:WCS851985 WMO851983:WMO851985 WWK851983:WWK851985 AC917519:AC917521 JY917519:JY917521 TU917519:TU917521 ADQ917519:ADQ917521 ANM917519:ANM917521 AXI917519:AXI917521 BHE917519:BHE917521 BRA917519:BRA917521 CAW917519:CAW917521 CKS917519:CKS917521 CUO917519:CUO917521 DEK917519:DEK917521 DOG917519:DOG917521 DYC917519:DYC917521 EHY917519:EHY917521 ERU917519:ERU917521 FBQ917519:FBQ917521 FLM917519:FLM917521 FVI917519:FVI917521 GFE917519:GFE917521 GPA917519:GPA917521 GYW917519:GYW917521 HIS917519:HIS917521 HSO917519:HSO917521 ICK917519:ICK917521 IMG917519:IMG917521 IWC917519:IWC917521 JFY917519:JFY917521 JPU917519:JPU917521 JZQ917519:JZQ917521 KJM917519:KJM917521 KTI917519:KTI917521 LDE917519:LDE917521 LNA917519:LNA917521 LWW917519:LWW917521 MGS917519:MGS917521 MQO917519:MQO917521 NAK917519:NAK917521 NKG917519:NKG917521 NUC917519:NUC917521 ODY917519:ODY917521 ONU917519:ONU917521 OXQ917519:OXQ917521 PHM917519:PHM917521 PRI917519:PRI917521 QBE917519:QBE917521 QLA917519:QLA917521 QUW917519:QUW917521 RES917519:RES917521 ROO917519:ROO917521 RYK917519:RYK917521 SIG917519:SIG917521 SSC917519:SSC917521 TBY917519:TBY917521 TLU917519:TLU917521 TVQ917519:TVQ917521 UFM917519:UFM917521 UPI917519:UPI917521 UZE917519:UZE917521 VJA917519:VJA917521 VSW917519:VSW917521 WCS917519:WCS917521 WMO917519:WMO917521 WWK917519:WWK917521 AC983055:AC983057 JY983055:JY983057 TU983055:TU983057 ADQ983055:ADQ983057 ANM983055:ANM983057 AXI983055:AXI983057 BHE983055:BHE983057 BRA983055:BRA983057 CAW983055:CAW983057 CKS983055:CKS983057 CUO983055:CUO983057 DEK983055:DEK983057 DOG983055:DOG983057 DYC983055:DYC983057 EHY983055:EHY983057 ERU983055:ERU983057 FBQ983055:FBQ983057 FLM983055:FLM983057 FVI983055:FVI983057 GFE983055:GFE983057 GPA983055:GPA983057 GYW983055:GYW983057 HIS983055:HIS983057 HSO983055:HSO983057 ICK983055:ICK983057 IMG983055:IMG983057 IWC983055:IWC983057 JFY983055:JFY983057 JPU983055:JPU983057 JZQ983055:JZQ983057 KJM983055:KJM983057 KTI983055:KTI983057 LDE983055:LDE983057 LNA983055:LNA983057 LWW983055:LWW983057 MGS983055:MGS983057 MQO983055:MQO983057 NAK983055:NAK983057 NKG983055:NKG983057 NUC983055:NUC983057 ODY983055:ODY983057 ONU983055:ONU983057 OXQ983055:OXQ983057 PHM983055:PHM983057 PRI983055:PRI983057 QBE983055:QBE983057 QLA983055:QLA983057 QUW983055:QUW983057 RES983055:RES983057 ROO983055:ROO983057 RYK983055:RYK983057 SIG983055:SIG983057 SSC983055:SSC983057 TBY983055:TBY983057 TLU983055:TLU983057 TVQ983055:TVQ983057 UFM983055:UFM983057 UPI983055:UPI983057 UZE983055:UZE983057 VJA983055:VJA983057 VSW983055:VSW983057 WCS983055:WCS983057 WMO983055:WMO983057 WWK983055:WWK983057" xr:uid="{94A9BBCF-A2F6-4243-88EA-5666ADFAB58E}">
      <formula1>-99999999999</formula1>
      <formula2>99999999999</formula2>
    </dataValidation>
    <dataValidation imeMode="off" allowBlank="1" showInputMessage="1" showErrorMessage="1" sqref="I7:T7" xr:uid="{FC1B33BF-4CB4-4265-B00D-050494DF71C2}"/>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66675</xdr:colOff>
                    <xdr:row>21</xdr:row>
                    <xdr:rowOff>0</xdr:rowOff>
                  </from>
                  <to>
                    <xdr:col>8</xdr:col>
                    <xdr:colOff>104775</xdr:colOff>
                    <xdr:row>23</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13</xdr:col>
                    <xdr:colOff>76200</xdr:colOff>
                    <xdr:row>21</xdr:row>
                    <xdr:rowOff>0</xdr:rowOff>
                  </from>
                  <to>
                    <xdr:col>14</xdr:col>
                    <xdr:colOff>85725</xdr:colOff>
                    <xdr:row>23</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66675</xdr:colOff>
                    <xdr:row>23</xdr:row>
                    <xdr:rowOff>0</xdr:rowOff>
                  </from>
                  <to>
                    <xdr:col>8</xdr:col>
                    <xdr:colOff>104775</xdr:colOff>
                    <xdr:row>25</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32</xdr:col>
                    <xdr:colOff>47625</xdr:colOff>
                    <xdr:row>14</xdr:row>
                    <xdr:rowOff>38100</xdr:rowOff>
                  </from>
                  <to>
                    <xdr:col>33</xdr:col>
                    <xdr:colOff>85725</xdr:colOff>
                    <xdr:row>14</xdr:row>
                    <xdr:rowOff>209550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34</xdr:col>
                    <xdr:colOff>38100</xdr:colOff>
                    <xdr:row>14</xdr:row>
                    <xdr:rowOff>19050</xdr:rowOff>
                  </from>
                  <to>
                    <xdr:col>35</xdr:col>
                    <xdr:colOff>76200</xdr:colOff>
                    <xdr:row>14</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32</xdr:col>
                    <xdr:colOff>57150</xdr:colOff>
                    <xdr:row>15</xdr:row>
                    <xdr:rowOff>0</xdr:rowOff>
                  </from>
                  <to>
                    <xdr:col>33</xdr:col>
                    <xdr:colOff>104775</xdr:colOff>
                    <xdr:row>16</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34</xdr:col>
                    <xdr:colOff>47625</xdr:colOff>
                    <xdr:row>15</xdr:row>
                    <xdr:rowOff>9525</xdr:rowOff>
                  </from>
                  <to>
                    <xdr:col>35</xdr:col>
                    <xdr:colOff>85725</xdr:colOff>
                    <xdr:row>15</xdr:row>
                    <xdr:rowOff>209550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32</xdr:col>
                    <xdr:colOff>57150</xdr:colOff>
                    <xdr:row>16</xdr:row>
                    <xdr:rowOff>9525</xdr:rowOff>
                  </from>
                  <to>
                    <xdr:col>33</xdr:col>
                    <xdr:colOff>104775</xdr:colOff>
                    <xdr:row>17</xdr:row>
                    <xdr:rowOff>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34</xdr:col>
                    <xdr:colOff>47625</xdr:colOff>
                    <xdr:row>16</xdr:row>
                    <xdr:rowOff>38100</xdr:rowOff>
                  </from>
                  <to>
                    <xdr:col>35</xdr:col>
                    <xdr:colOff>85725</xdr:colOff>
                    <xdr:row>16</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388C4-D902-461A-A104-8D4F2E809F34}">
  <sheetPr>
    <tabColor theme="7" tint="0.79998168889431442"/>
    <pageSetUpPr fitToPage="1"/>
  </sheetPr>
  <dimension ref="A1:BG160"/>
  <sheetViews>
    <sheetView view="pageBreakPreview" zoomScale="84" zoomScaleNormal="70" zoomScaleSheetLayoutView="84" workbookViewId="0">
      <selection activeCell="AQ30" sqref="AQ30"/>
    </sheetView>
  </sheetViews>
  <sheetFormatPr defaultRowHeight="16.5" x14ac:dyDescent="0.4"/>
  <cols>
    <col min="1" max="45" width="4.375" style="32" customWidth="1"/>
    <col min="46" max="59" width="4.375" style="122" customWidth="1"/>
    <col min="60" max="256" width="9" style="3"/>
    <col min="257" max="315" width="4.375" style="3" customWidth="1"/>
    <col min="316" max="512" width="9" style="3"/>
    <col min="513" max="571" width="4.375" style="3" customWidth="1"/>
    <col min="572" max="768" width="9" style="3"/>
    <col min="769" max="827" width="4.375" style="3" customWidth="1"/>
    <col min="828" max="1024" width="9" style="3"/>
    <col min="1025" max="1083" width="4.375" style="3" customWidth="1"/>
    <col min="1084" max="1280" width="9" style="3"/>
    <col min="1281" max="1339" width="4.375" style="3" customWidth="1"/>
    <col min="1340" max="1536" width="9" style="3"/>
    <col min="1537" max="1595" width="4.375" style="3" customWidth="1"/>
    <col min="1596" max="1792" width="9" style="3"/>
    <col min="1793" max="1851" width="4.375" style="3" customWidth="1"/>
    <col min="1852" max="2048" width="9" style="3"/>
    <col min="2049" max="2107" width="4.375" style="3" customWidth="1"/>
    <col min="2108" max="2304" width="9" style="3"/>
    <col min="2305" max="2363" width="4.375" style="3" customWidth="1"/>
    <col min="2364" max="2560" width="9" style="3"/>
    <col min="2561" max="2619" width="4.375" style="3" customWidth="1"/>
    <col min="2620" max="2816" width="9" style="3"/>
    <col min="2817" max="2875" width="4.375" style="3" customWidth="1"/>
    <col min="2876" max="3072" width="9" style="3"/>
    <col min="3073" max="3131" width="4.375" style="3" customWidth="1"/>
    <col min="3132" max="3328" width="9" style="3"/>
    <col min="3329" max="3387" width="4.375" style="3" customWidth="1"/>
    <col min="3388" max="3584" width="9" style="3"/>
    <col min="3585" max="3643" width="4.375" style="3" customWidth="1"/>
    <col min="3644" max="3840" width="9" style="3"/>
    <col min="3841" max="3899" width="4.375" style="3" customWidth="1"/>
    <col min="3900" max="4096" width="9" style="3"/>
    <col min="4097" max="4155" width="4.375" style="3" customWidth="1"/>
    <col min="4156" max="4352" width="9" style="3"/>
    <col min="4353" max="4411" width="4.375" style="3" customWidth="1"/>
    <col min="4412" max="4608" width="9" style="3"/>
    <col min="4609" max="4667" width="4.375" style="3" customWidth="1"/>
    <col min="4668" max="4864" width="9" style="3"/>
    <col min="4865" max="4923" width="4.375" style="3" customWidth="1"/>
    <col min="4924" max="5120" width="9" style="3"/>
    <col min="5121" max="5179" width="4.375" style="3" customWidth="1"/>
    <col min="5180" max="5376" width="9" style="3"/>
    <col min="5377" max="5435" width="4.375" style="3" customWidth="1"/>
    <col min="5436" max="5632" width="9" style="3"/>
    <col min="5633" max="5691" width="4.375" style="3" customWidth="1"/>
    <col min="5692" max="5888" width="9" style="3"/>
    <col min="5889" max="5947" width="4.375" style="3" customWidth="1"/>
    <col min="5948" max="6144" width="9" style="3"/>
    <col min="6145" max="6203" width="4.375" style="3" customWidth="1"/>
    <col min="6204" max="6400" width="9" style="3"/>
    <col min="6401" max="6459" width="4.375" style="3" customWidth="1"/>
    <col min="6460" max="6656" width="9" style="3"/>
    <col min="6657" max="6715" width="4.375" style="3" customWidth="1"/>
    <col min="6716" max="6912" width="9" style="3"/>
    <col min="6913" max="6971" width="4.375" style="3" customWidth="1"/>
    <col min="6972" max="7168" width="9" style="3"/>
    <col min="7169" max="7227" width="4.375" style="3" customWidth="1"/>
    <col min="7228" max="7424" width="9" style="3"/>
    <col min="7425" max="7483" width="4.375" style="3" customWidth="1"/>
    <col min="7484" max="7680" width="9" style="3"/>
    <col min="7681" max="7739" width="4.375" style="3" customWidth="1"/>
    <col min="7740" max="7936" width="9" style="3"/>
    <col min="7937" max="7995" width="4.375" style="3" customWidth="1"/>
    <col min="7996" max="8192" width="9" style="3"/>
    <col min="8193" max="8251" width="4.375" style="3" customWidth="1"/>
    <col min="8252" max="8448" width="9" style="3"/>
    <col min="8449" max="8507" width="4.375" style="3" customWidth="1"/>
    <col min="8508" max="8704" width="9" style="3"/>
    <col min="8705" max="8763" width="4.375" style="3" customWidth="1"/>
    <col min="8764" max="8960" width="9" style="3"/>
    <col min="8961" max="9019" width="4.375" style="3" customWidth="1"/>
    <col min="9020" max="9216" width="9" style="3"/>
    <col min="9217" max="9275" width="4.375" style="3" customWidth="1"/>
    <col min="9276" max="9472" width="9" style="3"/>
    <col min="9473" max="9531" width="4.375" style="3" customWidth="1"/>
    <col min="9532" max="9728" width="9" style="3"/>
    <col min="9729" max="9787" width="4.375" style="3" customWidth="1"/>
    <col min="9788" max="9984" width="9" style="3"/>
    <col min="9985" max="10043" width="4.375" style="3" customWidth="1"/>
    <col min="10044" max="10240" width="9" style="3"/>
    <col min="10241" max="10299" width="4.375" style="3" customWidth="1"/>
    <col min="10300" max="10496" width="9" style="3"/>
    <col min="10497" max="10555" width="4.375" style="3" customWidth="1"/>
    <col min="10556" max="10752" width="9" style="3"/>
    <col min="10753" max="10811" width="4.375" style="3" customWidth="1"/>
    <col min="10812" max="11008" width="9" style="3"/>
    <col min="11009" max="11067" width="4.375" style="3" customWidth="1"/>
    <col min="11068" max="11264" width="9" style="3"/>
    <col min="11265" max="11323" width="4.375" style="3" customWidth="1"/>
    <col min="11324" max="11520" width="9" style="3"/>
    <col min="11521" max="11579" width="4.375" style="3" customWidth="1"/>
    <col min="11580" max="11776" width="9" style="3"/>
    <col min="11777" max="11835" width="4.375" style="3" customWidth="1"/>
    <col min="11836" max="12032" width="9" style="3"/>
    <col min="12033" max="12091" width="4.375" style="3" customWidth="1"/>
    <col min="12092" max="12288" width="9" style="3"/>
    <col min="12289" max="12347" width="4.375" style="3" customWidth="1"/>
    <col min="12348" max="12544" width="9" style="3"/>
    <col min="12545" max="12603" width="4.375" style="3" customWidth="1"/>
    <col min="12604" max="12800" width="9" style="3"/>
    <col min="12801" max="12859" width="4.375" style="3" customWidth="1"/>
    <col min="12860" max="13056" width="9" style="3"/>
    <col min="13057" max="13115" width="4.375" style="3" customWidth="1"/>
    <col min="13116" max="13312" width="9" style="3"/>
    <col min="13313" max="13371" width="4.375" style="3" customWidth="1"/>
    <col min="13372" max="13568" width="9" style="3"/>
    <col min="13569" max="13627" width="4.375" style="3" customWidth="1"/>
    <col min="13628" max="13824" width="9" style="3"/>
    <col min="13825" max="13883" width="4.375" style="3" customWidth="1"/>
    <col min="13884" max="14080" width="9" style="3"/>
    <col min="14081" max="14139" width="4.375" style="3" customWidth="1"/>
    <col min="14140" max="14336" width="9" style="3"/>
    <col min="14337" max="14395" width="4.375" style="3" customWidth="1"/>
    <col min="14396" max="14592" width="9" style="3"/>
    <col min="14593" max="14651" width="4.375" style="3" customWidth="1"/>
    <col min="14652" max="14848" width="9" style="3"/>
    <col min="14849" max="14907" width="4.375" style="3" customWidth="1"/>
    <col min="14908" max="15104" width="9" style="3"/>
    <col min="15105" max="15163" width="4.375" style="3" customWidth="1"/>
    <col min="15164" max="15360" width="9" style="3"/>
    <col min="15361" max="15419" width="4.375" style="3" customWidth="1"/>
    <col min="15420" max="15616" width="9" style="3"/>
    <col min="15617" max="15675" width="4.375" style="3" customWidth="1"/>
    <col min="15676" max="15872" width="9" style="3"/>
    <col min="15873" max="15931" width="4.375" style="3" customWidth="1"/>
    <col min="15932" max="16128" width="9" style="3"/>
    <col min="16129" max="16187" width="4.375" style="3" customWidth="1"/>
    <col min="16188" max="16384" width="9" style="3"/>
  </cols>
  <sheetData>
    <row r="1" spans="1:34" ht="18.75" customHeight="1" x14ac:dyDescent="0.4">
      <c r="A1" s="387" t="s">
        <v>1030</v>
      </c>
      <c r="B1" s="10"/>
      <c r="C1" s="10"/>
      <c r="D1" s="10"/>
      <c r="E1" s="10"/>
      <c r="F1" s="10"/>
      <c r="G1" s="10"/>
      <c r="H1" s="10"/>
      <c r="I1" s="10"/>
      <c r="J1" s="10"/>
      <c r="K1" s="10"/>
      <c r="L1" s="10"/>
    </row>
    <row r="2" spans="1:34" ht="18.75" customHeight="1" thickBot="1" x14ac:dyDescent="0.45">
      <c r="A2" s="54" t="s">
        <v>1144</v>
      </c>
    </row>
    <row r="3" spans="1:34" ht="18.75" customHeight="1" x14ac:dyDescent="0.4">
      <c r="A3" s="735" t="s">
        <v>552</v>
      </c>
      <c r="B3" s="736"/>
      <c r="C3" s="736"/>
      <c r="D3" s="736"/>
      <c r="E3" s="736"/>
      <c r="F3" s="1627" t="s">
        <v>570</v>
      </c>
      <c r="G3" s="1627"/>
      <c r="H3" s="1627"/>
      <c r="I3" s="1627"/>
      <c r="J3" s="1627"/>
      <c r="K3" s="1627"/>
      <c r="L3" s="1627"/>
      <c r="M3" s="736" t="s">
        <v>571</v>
      </c>
      <c r="N3" s="736"/>
      <c r="O3" s="736"/>
      <c r="P3" s="736"/>
      <c r="Q3" s="808" t="s">
        <v>572</v>
      </c>
      <c r="R3" s="755"/>
      <c r="S3" s="755"/>
      <c r="T3" s="755"/>
      <c r="U3" s="756"/>
      <c r="V3" s="736" t="s">
        <v>191</v>
      </c>
      <c r="W3" s="736"/>
      <c r="X3" s="736"/>
      <c r="Y3" s="736"/>
      <c r="Z3" s="736"/>
      <c r="AA3" s="736"/>
      <c r="AB3" s="736"/>
      <c r="AC3" s="736"/>
      <c r="AD3" s="736"/>
      <c r="AE3" s="736"/>
      <c r="AF3" s="736"/>
      <c r="AG3" s="736"/>
      <c r="AH3" s="920"/>
    </row>
    <row r="4" spans="1:34" ht="18.75" customHeight="1" x14ac:dyDescent="0.4">
      <c r="A4" s="746"/>
      <c r="B4" s="747"/>
      <c r="C4" s="747"/>
      <c r="D4" s="747"/>
      <c r="E4" s="747"/>
      <c r="F4" s="774"/>
      <c r="G4" s="774"/>
      <c r="H4" s="774"/>
      <c r="I4" s="774"/>
      <c r="J4" s="774"/>
      <c r="K4" s="774"/>
      <c r="L4" s="774"/>
      <c r="M4" s="747"/>
      <c r="N4" s="747"/>
      <c r="O4" s="747"/>
      <c r="P4" s="747"/>
      <c r="Q4" s="785"/>
      <c r="R4" s="782"/>
      <c r="S4" s="782"/>
      <c r="T4" s="782"/>
      <c r="U4" s="786"/>
      <c r="V4" s="747"/>
      <c r="W4" s="747"/>
      <c r="X4" s="747"/>
      <c r="Y4" s="747"/>
      <c r="Z4" s="747"/>
      <c r="AA4" s="747"/>
      <c r="AB4" s="747"/>
      <c r="AC4" s="747"/>
      <c r="AD4" s="747"/>
      <c r="AE4" s="747"/>
      <c r="AF4" s="747"/>
      <c r="AG4" s="747"/>
      <c r="AH4" s="921"/>
    </row>
    <row r="5" spans="1:34" ht="18.75" customHeight="1" x14ac:dyDescent="0.4">
      <c r="A5" s="1901"/>
      <c r="B5" s="1804"/>
      <c r="C5" s="1804"/>
      <c r="D5" s="1804"/>
      <c r="E5" s="1804"/>
      <c r="F5" s="1803"/>
      <c r="G5" s="1804"/>
      <c r="H5" s="1804"/>
      <c r="I5" s="1804"/>
      <c r="J5" s="1804"/>
      <c r="K5" s="1804"/>
      <c r="L5" s="1904"/>
      <c r="M5" s="900"/>
      <c r="N5" s="844"/>
      <c r="O5" s="844"/>
      <c r="P5" s="821" t="s">
        <v>19</v>
      </c>
      <c r="Q5" s="1906"/>
      <c r="R5" s="1907"/>
      <c r="S5" s="1907"/>
      <c r="T5" s="1907"/>
      <c r="U5" s="821" t="s">
        <v>63</v>
      </c>
      <c r="V5" s="1647"/>
      <c r="W5" s="1647"/>
      <c r="X5" s="1647"/>
      <c r="Y5" s="1647"/>
      <c r="Z5" s="1647"/>
      <c r="AA5" s="1647"/>
      <c r="AB5" s="1647"/>
      <c r="AC5" s="1647"/>
      <c r="AD5" s="1647"/>
      <c r="AE5" s="1647"/>
      <c r="AF5" s="1647"/>
      <c r="AG5" s="1647"/>
      <c r="AH5" s="1648"/>
    </row>
    <row r="6" spans="1:34" ht="18.75" customHeight="1" x14ac:dyDescent="0.4">
      <c r="A6" s="1902"/>
      <c r="B6" s="1605"/>
      <c r="C6" s="1605"/>
      <c r="D6" s="1605"/>
      <c r="E6" s="1605"/>
      <c r="F6" s="1603"/>
      <c r="G6" s="1605"/>
      <c r="H6" s="1605"/>
      <c r="I6" s="1605"/>
      <c r="J6" s="1605"/>
      <c r="K6" s="1605"/>
      <c r="L6" s="1604"/>
      <c r="M6" s="905"/>
      <c r="N6" s="845"/>
      <c r="O6" s="845"/>
      <c r="P6" s="759"/>
      <c r="Q6" s="1908"/>
      <c r="R6" s="1909"/>
      <c r="S6" s="1909"/>
      <c r="T6" s="1909"/>
      <c r="U6" s="759"/>
      <c r="V6" s="1647"/>
      <c r="W6" s="1647"/>
      <c r="X6" s="1647"/>
      <c r="Y6" s="1647"/>
      <c r="Z6" s="1647"/>
      <c r="AA6" s="1647"/>
      <c r="AB6" s="1647"/>
      <c r="AC6" s="1647"/>
      <c r="AD6" s="1647"/>
      <c r="AE6" s="1647"/>
      <c r="AF6" s="1647"/>
      <c r="AG6" s="1647"/>
      <c r="AH6" s="1648"/>
    </row>
    <row r="7" spans="1:34" ht="18.75" customHeight="1" x14ac:dyDescent="0.4">
      <c r="A7" s="1903"/>
      <c r="B7" s="1807"/>
      <c r="C7" s="1807"/>
      <c r="D7" s="1807"/>
      <c r="E7" s="1807"/>
      <c r="F7" s="1806"/>
      <c r="G7" s="1807"/>
      <c r="H7" s="1807"/>
      <c r="I7" s="1807"/>
      <c r="J7" s="1807"/>
      <c r="K7" s="1807"/>
      <c r="L7" s="1905"/>
      <c r="M7" s="775"/>
      <c r="N7" s="776"/>
      <c r="O7" s="776"/>
      <c r="P7" s="786"/>
      <c r="Q7" s="1910"/>
      <c r="R7" s="1911"/>
      <c r="S7" s="1911"/>
      <c r="T7" s="1911"/>
      <c r="U7" s="786"/>
      <c r="V7" s="1647"/>
      <c r="W7" s="1647"/>
      <c r="X7" s="1647"/>
      <c r="Y7" s="1647"/>
      <c r="Z7" s="1647"/>
      <c r="AA7" s="1647"/>
      <c r="AB7" s="1647"/>
      <c r="AC7" s="1647"/>
      <c r="AD7" s="1647"/>
      <c r="AE7" s="1647"/>
      <c r="AF7" s="1647"/>
      <c r="AG7" s="1647"/>
      <c r="AH7" s="1648"/>
    </row>
    <row r="8" spans="1:34" ht="18.75" customHeight="1" x14ac:dyDescent="0.4">
      <c r="A8" s="1901"/>
      <c r="B8" s="1804"/>
      <c r="C8" s="1804"/>
      <c r="D8" s="1804"/>
      <c r="E8" s="1804"/>
      <c r="F8" s="1803"/>
      <c r="G8" s="1804"/>
      <c r="H8" s="1804"/>
      <c r="I8" s="1804"/>
      <c r="J8" s="1804"/>
      <c r="K8" s="1804"/>
      <c r="L8" s="1904"/>
      <c r="M8" s="900"/>
      <c r="N8" s="844"/>
      <c r="O8" s="844"/>
      <c r="P8" s="821" t="s">
        <v>19</v>
      </c>
      <c r="Q8" s="1906"/>
      <c r="R8" s="1907"/>
      <c r="S8" s="1907"/>
      <c r="T8" s="1907"/>
      <c r="U8" s="821" t="s">
        <v>63</v>
      </c>
      <c r="V8" s="1647"/>
      <c r="W8" s="1647"/>
      <c r="X8" s="1647"/>
      <c r="Y8" s="1647"/>
      <c r="Z8" s="1647"/>
      <c r="AA8" s="1647"/>
      <c r="AB8" s="1647"/>
      <c r="AC8" s="1647"/>
      <c r="AD8" s="1647"/>
      <c r="AE8" s="1647"/>
      <c r="AF8" s="1647"/>
      <c r="AG8" s="1647"/>
      <c r="AH8" s="1648"/>
    </row>
    <row r="9" spans="1:34" ht="18.75" customHeight="1" x14ac:dyDescent="0.4">
      <c r="A9" s="1902"/>
      <c r="B9" s="1605"/>
      <c r="C9" s="1605"/>
      <c r="D9" s="1605"/>
      <c r="E9" s="1605"/>
      <c r="F9" s="1603"/>
      <c r="G9" s="1605"/>
      <c r="H9" s="1605"/>
      <c r="I9" s="1605"/>
      <c r="J9" s="1605"/>
      <c r="K9" s="1605"/>
      <c r="L9" s="1604"/>
      <c r="M9" s="905"/>
      <c r="N9" s="845"/>
      <c r="O9" s="845"/>
      <c r="P9" s="759"/>
      <c r="Q9" s="1908"/>
      <c r="R9" s="1909"/>
      <c r="S9" s="1909"/>
      <c r="T9" s="1909"/>
      <c r="U9" s="759"/>
      <c r="V9" s="1647"/>
      <c r="W9" s="1647"/>
      <c r="X9" s="1647"/>
      <c r="Y9" s="1647"/>
      <c r="Z9" s="1647"/>
      <c r="AA9" s="1647"/>
      <c r="AB9" s="1647"/>
      <c r="AC9" s="1647"/>
      <c r="AD9" s="1647"/>
      <c r="AE9" s="1647"/>
      <c r="AF9" s="1647"/>
      <c r="AG9" s="1647"/>
      <c r="AH9" s="1648"/>
    </row>
    <row r="10" spans="1:34" ht="18.75" customHeight="1" x14ac:dyDescent="0.4">
      <c r="A10" s="1903"/>
      <c r="B10" s="1807"/>
      <c r="C10" s="1807"/>
      <c r="D10" s="1807"/>
      <c r="E10" s="1807"/>
      <c r="F10" s="1806"/>
      <c r="G10" s="1807"/>
      <c r="H10" s="1807"/>
      <c r="I10" s="1807"/>
      <c r="J10" s="1807"/>
      <c r="K10" s="1807"/>
      <c r="L10" s="1905"/>
      <c r="M10" s="775"/>
      <c r="N10" s="776"/>
      <c r="O10" s="776"/>
      <c r="P10" s="786"/>
      <c r="Q10" s="1910"/>
      <c r="R10" s="1911"/>
      <c r="S10" s="1911"/>
      <c r="T10" s="1911"/>
      <c r="U10" s="786"/>
      <c r="V10" s="1647"/>
      <c r="W10" s="1647"/>
      <c r="X10" s="1647"/>
      <c r="Y10" s="1647"/>
      <c r="Z10" s="1647"/>
      <c r="AA10" s="1647"/>
      <c r="AB10" s="1647"/>
      <c r="AC10" s="1647"/>
      <c r="AD10" s="1647"/>
      <c r="AE10" s="1647"/>
      <c r="AF10" s="1647"/>
      <c r="AG10" s="1647"/>
      <c r="AH10" s="1648"/>
    </row>
    <row r="11" spans="1:34" ht="18.75" customHeight="1" x14ac:dyDescent="0.4">
      <c r="A11" s="1901"/>
      <c r="B11" s="1804"/>
      <c r="C11" s="1804"/>
      <c r="D11" s="1804"/>
      <c r="E11" s="1804"/>
      <c r="F11" s="1803"/>
      <c r="G11" s="1804"/>
      <c r="H11" s="1804"/>
      <c r="I11" s="1804"/>
      <c r="J11" s="1804"/>
      <c r="K11" s="1804"/>
      <c r="L11" s="1904"/>
      <c r="M11" s="900"/>
      <c r="N11" s="844"/>
      <c r="O11" s="844"/>
      <c r="P11" s="821" t="s">
        <v>19</v>
      </c>
      <c r="Q11" s="1906"/>
      <c r="R11" s="1907"/>
      <c r="S11" s="1907"/>
      <c r="T11" s="1907"/>
      <c r="U11" s="821" t="s">
        <v>63</v>
      </c>
      <c r="V11" s="1647"/>
      <c r="W11" s="1647"/>
      <c r="X11" s="1647"/>
      <c r="Y11" s="1647"/>
      <c r="Z11" s="1647"/>
      <c r="AA11" s="1647"/>
      <c r="AB11" s="1647"/>
      <c r="AC11" s="1647"/>
      <c r="AD11" s="1647"/>
      <c r="AE11" s="1647"/>
      <c r="AF11" s="1647"/>
      <c r="AG11" s="1647"/>
      <c r="AH11" s="1648"/>
    </row>
    <row r="12" spans="1:34" ht="18.75" customHeight="1" x14ac:dyDescent="0.4">
      <c r="A12" s="1902"/>
      <c r="B12" s="1605"/>
      <c r="C12" s="1605"/>
      <c r="D12" s="1605"/>
      <c r="E12" s="1605"/>
      <c r="F12" s="1603"/>
      <c r="G12" s="1605"/>
      <c r="H12" s="1605"/>
      <c r="I12" s="1605"/>
      <c r="J12" s="1605"/>
      <c r="K12" s="1605"/>
      <c r="L12" s="1604"/>
      <c r="M12" s="905"/>
      <c r="N12" s="845"/>
      <c r="O12" s="845"/>
      <c r="P12" s="759"/>
      <c r="Q12" s="1908"/>
      <c r="R12" s="1909"/>
      <c r="S12" s="1909"/>
      <c r="T12" s="1909"/>
      <c r="U12" s="759"/>
      <c r="V12" s="1647"/>
      <c r="W12" s="1647"/>
      <c r="X12" s="1647"/>
      <c r="Y12" s="1647"/>
      <c r="Z12" s="1647"/>
      <c r="AA12" s="1647"/>
      <c r="AB12" s="1647"/>
      <c r="AC12" s="1647"/>
      <c r="AD12" s="1647"/>
      <c r="AE12" s="1647"/>
      <c r="AF12" s="1647"/>
      <c r="AG12" s="1647"/>
      <c r="AH12" s="1648"/>
    </row>
    <row r="13" spans="1:34" ht="18.75" customHeight="1" x14ac:dyDescent="0.4">
      <c r="A13" s="1903"/>
      <c r="B13" s="1807"/>
      <c r="C13" s="1807"/>
      <c r="D13" s="1807"/>
      <c r="E13" s="1807"/>
      <c r="F13" s="1806"/>
      <c r="G13" s="1807"/>
      <c r="H13" s="1807"/>
      <c r="I13" s="1807"/>
      <c r="J13" s="1807"/>
      <c r="K13" s="1807"/>
      <c r="L13" s="1905"/>
      <c r="M13" s="775"/>
      <c r="N13" s="776"/>
      <c r="O13" s="776"/>
      <c r="P13" s="786"/>
      <c r="Q13" s="1910"/>
      <c r="R13" s="1911"/>
      <c r="S13" s="1911"/>
      <c r="T13" s="1911"/>
      <c r="U13" s="786"/>
      <c r="V13" s="1647"/>
      <c r="W13" s="1647"/>
      <c r="X13" s="1647"/>
      <c r="Y13" s="1647"/>
      <c r="Z13" s="1647"/>
      <c r="AA13" s="1647"/>
      <c r="AB13" s="1647"/>
      <c r="AC13" s="1647"/>
      <c r="AD13" s="1647"/>
      <c r="AE13" s="1647"/>
      <c r="AF13" s="1647"/>
      <c r="AG13" s="1647"/>
      <c r="AH13" s="1648"/>
    </row>
    <row r="14" spans="1:34" ht="18.75" customHeight="1" x14ac:dyDescent="0.4">
      <c r="A14" s="1901"/>
      <c r="B14" s="1804"/>
      <c r="C14" s="1804"/>
      <c r="D14" s="1804"/>
      <c r="E14" s="1804"/>
      <c r="F14" s="1803"/>
      <c r="G14" s="1804"/>
      <c r="H14" s="1804"/>
      <c r="I14" s="1804"/>
      <c r="J14" s="1804"/>
      <c r="K14" s="1804"/>
      <c r="L14" s="1904"/>
      <c r="M14" s="900"/>
      <c r="N14" s="844"/>
      <c r="O14" s="844"/>
      <c r="P14" s="821" t="s">
        <v>19</v>
      </c>
      <c r="Q14" s="1906"/>
      <c r="R14" s="1907"/>
      <c r="S14" s="1907"/>
      <c r="T14" s="1907"/>
      <c r="U14" s="821" t="s">
        <v>63</v>
      </c>
      <c r="V14" s="1647"/>
      <c r="W14" s="1647"/>
      <c r="X14" s="1647"/>
      <c r="Y14" s="1647"/>
      <c r="Z14" s="1647"/>
      <c r="AA14" s="1647"/>
      <c r="AB14" s="1647"/>
      <c r="AC14" s="1647"/>
      <c r="AD14" s="1647"/>
      <c r="AE14" s="1647"/>
      <c r="AF14" s="1647"/>
      <c r="AG14" s="1647"/>
      <c r="AH14" s="1648"/>
    </row>
    <row r="15" spans="1:34" ht="18.75" customHeight="1" x14ac:dyDescent="0.4">
      <c r="A15" s="1902"/>
      <c r="B15" s="1605"/>
      <c r="C15" s="1605"/>
      <c r="D15" s="1605"/>
      <c r="E15" s="1605"/>
      <c r="F15" s="1603"/>
      <c r="G15" s="1605"/>
      <c r="H15" s="1605"/>
      <c r="I15" s="1605"/>
      <c r="J15" s="1605"/>
      <c r="K15" s="1605"/>
      <c r="L15" s="1604"/>
      <c r="M15" s="905"/>
      <c r="N15" s="845"/>
      <c r="O15" s="845"/>
      <c r="P15" s="759"/>
      <c r="Q15" s="1908"/>
      <c r="R15" s="1909"/>
      <c r="S15" s="1909"/>
      <c r="T15" s="1909"/>
      <c r="U15" s="759"/>
      <c r="V15" s="1647"/>
      <c r="W15" s="1647"/>
      <c r="X15" s="1647"/>
      <c r="Y15" s="1647"/>
      <c r="Z15" s="1647"/>
      <c r="AA15" s="1647"/>
      <c r="AB15" s="1647"/>
      <c r="AC15" s="1647"/>
      <c r="AD15" s="1647"/>
      <c r="AE15" s="1647"/>
      <c r="AF15" s="1647"/>
      <c r="AG15" s="1647"/>
      <c r="AH15" s="1648"/>
    </row>
    <row r="16" spans="1:34" ht="18.75" customHeight="1" x14ac:dyDescent="0.4">
      <c r="A16" s="1903"/>
      <c r="B16" s="1807"/>
      <c r="C16" s="1807"/>
      <c r="D16" s="1807"/>
      <c r="E16" s="1807"/>
      <c r="F16" s="1806"/>
      <c r="G16" s="1807"/>
      <c r="H16" s="1807"/>
      <c r="I16" s="1807"/>
      <c r="J16" s="1807"/>
      <c r="K16" s="1807"/>
      <c r="L16" s="1905"/>
      <c r="M16" s="775"/>
      <c r="N16" s="776"/>
      <c r="O16" s="776"/>
      <c r="P16" s="786"/>
      <c r="Q16" s="1910"/>
      <c r="R16" s="1911"/>
      <c r="S16" s="1911"/>
      <c r="T16" s="1911"/>
      <c r="U16" s="786"/>
      <c r="V16" s="1647"/>
      <c r="W16" s="1647"/>
      <c r="X16" s="1647"/>
      <c r="Y16" s="1647"/>
      <c r="Z16" s="1647"/>
      <c r="AA16" s="1647"/>
      <c r="AB16" s="1647"/>
      <c r="AC16" s="1647"/>
      <c r="AD16" s="1647"/>
      <c r="AE16" s="1647"/>
      <c r="AF16" s="1647"/>
      <c r="AG16" s="1647"/>
      <c r="AH16" s="1648"/>
    </row>
    <row r="17" spans="1:34" ht="18.75" customHeight="1" x14ac:dyDescent="0.4">
      <c r="A17" s="1901"/>
      <c r="B17" s="1804"/>
      <c r="C17" s="1804"/>
      <c r="D17" s="1804"/>
      <c r="E17" s="1804"/>
      <c r="F17" s="1803"/>
      <c r="G17" s="1804"/>
      <c r="H17" s="1804"/>
      <c r="I17" s="1804"/>
      <c r="J17" s="1804"/>
      <c r="K17" s="1804"/>
      <c r="L17" s="1904"/>
      <c r="M17" s="900"/>
      <c r="N17" s="844"/>
      <c r="O17" s="844"/>
      <c r="P17" s="821" t="s">
        <v>19</v>
      </c>
      <c r="Q17" s="1906"/>
      <c r="R17" s="1907"/>
      <c r="S17" s="1907"/>
      <c r="T17" s="1907"/>
      <c r="U17" s="821" t="s">
        <v>63</v>
      </c>
      <c r="V17" s="1647"/>
      <c r="W17" s="1647"/>
      <c r="X17" s="1647"/>
      <c r="Y17" s="1647"/>
      <c r="Z17" s="1647"/>
      <c r="AA17" s="1647"/>
      <c r="AB17" s="1647"/>
      <c r="AC17" s="1647"/>
      <c r="AD17" s="1647"/>
      <c r="AE17" s="1647"/>
      <c r="AF17" s="1647"/>
      <c r="AG17" s="1647"/>
      <c r="AH17" s="1648"/>
    </row>
    <row r="18" spans="1:34" ht="18.75" customHeight="1" x14ac:dyDescent="0.4">
      <c r="A18" s="1902"/>
      <c r="B18" s="1605"/>
      <c r="C18" s="1605"/>
      <c r="D18" s="1605"/>
      <c r="E18" s="1605"/>
      <c r="F18" s="1603"/>
      <c r="G18" s="1605"/>
      <c r="H18" s="1605"/>
      <c r="I18" s="1605"/>
      <c r="J18" s="1605"/>
      <c r="K18" s="1605"/>
      <c r="L18" s="1604"/>
      <c r="M18" s="905"/>
      <c r="N18" s="845"/>
      <c r="O18" s="845"/>
      <c r="P18" s="759"/>
      <c r="Q18" s="1908"/>
      <c r="R18" s="1909"/>
      <c r="S18" s="1909"/>
      <c r="T18" s="1909"/>
      <c r="U18" s="759"/>
      <c r="V18" s="1647"/>
      <c r="W18" s="1647"/>
      <c r="X18" s="1647"/>
      <c r="Y18" s="1647"/>
      <c r="Z18" s="1647"/>
      <c r="AA18" s="1647"/>
      <c r="AB18" s="1647"/>
      <c r="AC18" s="1647"/>
      <c r="AD18" s="1647"/>
      <c r="AE18" s="1647"/>
      <c r="AF18" s="1647"/>
      <c r="AG18" s="1647"/>
      <c r="AH18" s="1648"/>
    </row>
    <row r="19" spans="1:34" ht="18.75" customHeight="1" x14ac:dyDescent="0.4">
      <c r="A19" s="1903"/>
      <c r="B19" s="1807"/>
      <c r="C19" s="1807"/>
      <c r="D19" s="1807"/>
      <c r="E19" s="1807"/>
      <c r="F19" s="1806"/>
      <c r="G19" s="1807"/>
      <c r="H19" s="1807"/>
      <c r="I19" s="1807"/>
      <c r="J19" s="1807"/>
      <c r="K19" s="1807"/>
      <c r="L19" s="1905"/>
      <c r="M19" s="775"/>
      <c r="N19" s="776"/>
      <c r="O19" s="776"/>
      <c r="P19" s="786"/>
      <c r="Q19" s="1910"/>
      <c r="R19" s="1911"/>
      <c r="S19" s="1911"/>
      <c r="T19" s="1911"/>
      <c r="U19" s="786"/>
      <c r="V19" s="1647"/>
      <c r="W19" s="1647"/>
      <c r="X19" s="1647"/>
      <c r="Y19" s="1647"/>
      <c r="Z19" s="1647"/>
      <c r="AA19" s="1647"/>
      <c r="AB19" s="1647"/>
      <c r="AC19" s="1647"/>
      <c r="AD19" s="1647"/>
      <c r="AE19" s="1647"/>
      <c r="AF19" s="1647"/>
      <c r="AG19" s="1647"/>
      <c r="AH19" s="1648"/>
    </row>
    <row r="20" spans="1:34" ht="18.75" customHeight="1" x14ac:dyDescent="0.4">
      <c r="A20" s="1901"/>
      <c r="B20" s="1804"/>
      <c r="C20" s="1804"/>
      <c r="D20" s="1804"/>
      <c r="E20" s="1804"/>
      <c r="F20" s="1803"/>
      <c r="G20" s="1804"/>
      <c r="H20" s="1804"/>
      <c r="I20" s="1804"/>
      <c r="J20" s="1804"/>
      <c r="K20" s="1804"/>
      <c r="L20" s="1904"/>
      <c r="M20" s="900"/>
      <c r="N20" s="844"/>
      <c r="O20" s="844"/>
      <c r="P20" s="821" t="s">
        <v>19</v>
      </c>
      <c r="Q20" s="1906"/>
      <c r="R20" s="1907"/>
      <c r="S20" s="1907"/>
      <c r="T20" s="1907"/>
      <c r="U20" s="821" t="s">
        <v>63</v>
      </c>
      <c r="V20" s="1647"/>
      <c r="W20" s="1647"/>
      <c r="X20" s="1647"/>
      <c r="Y20" s="1647"/>
      <c r="Z20" s="1647"/>
      <c r="AA20" s="1647"/>
      <c r="AB20" s="1647"/>
      <c r="AC20" s="1647"/>
      <c r="AD20" s="1647"/>
      <c r="AE20" s="1647"/>
      <c r="AF20" s="1647"/>
      <c r="AG20" s="1647"/>
      <c r="AH20" s="1648"/>
    </row>
    <row r="21" spans="1:34" ht="18.75" customHeight="1" x14ac:dyDescent="0.4">
      <c r="A21" s="1902"/>
      <c r="B21" s="1605"/>
      <c r="C21" s="1605"/>
      <c r="D21" s="1605"/>
      <c r="E21" s="1605"/>
      <c r="F21" s="1603"/>
      <c r="G21" s="1605"/>
      <c r="H21" s="1605"/>
      <c r="I21" s="1605"/>
      <c r="J21" s="1605"/>
      <c r="K21" s="1605"/>
      <c r="L21" s="1604"/>
      <c r="M21" s="905"/>
      <c r="N21" s="845"/>
      <c r="O21" s="845"/>
      <c r="P21" s="759"/>
      <c r="Q21" s="1908"/>
      <c r="R21" s="1909"/>
      <c r="S21" s="1909"/>
      <c r="T21" s="1909"/>
      <c r="U21" s="759"/>
      <c r="V21" s="1647"/>
      <c r="W21" s="1647"/>
      <c r="X21" s="1647"/>
      <c r="Y21" s="1647"/>
      <c r="Z21" s="1647"/>
      <c r="AA21" s="1647"/>
      <c r="AB21" s="1647"/>
      <c r="AC21" s="1647"/>
      <c r="AD21" s="1647"/>
      <c r="AE21" s="1647"/>
      <c r="AF21" s="1647"/>
      <c r="AG21" s="1647"/>
      <c r="AH21" s="1648"/>
    </row>
    <row r="22" spans="1:34" ht="18.75" customHeight="1" x14ac:dyDescent="0.4">
      <c r="A22" s="1903"/>
      <c r="B22" s="1807"/>
      <c r="C22" s="1807"/>
      <c r="D22" s="1807"/>
      <c r="E22" s="1807"/>
      <c r="F22" s="1806"/>
      <c r="G22" s="1807"/>
      <c r="H22" s="1807"/>
      <c r="I22" s="1807"/>
      <c r="J22" s="1807"/>
      <c r="K22" s="1807"/>
      <c r="L22" s="1905"/>
      <c r="M22" s="775"/>
      <c r="N22" s="776"/>
      <c r="O22" s="776"/>
      <c r="P22" s="786"/>
      <c r="Q22" s="1910"/>
      <c r="R22" s="1911"/>
      <c r="S22" s="1911"/>
      <c r="T22" s="1911"/>
      <c r="U22" s="786"/>
      <c r="V22" s="1647"/>
      <c r="W22" s="1647"/>
      <c r="X22" s="1647"/>
      <c r="Y22" s="1647"/>
      <c r="Z22" s="1647"/>
      <c r="AA22" s="1647"/>
      <c r="AB22" s="1647"/>
      <c r="AC22" s="1647"/>
      <c r="AD22" s="1647"/>
      <c r="AE22" s="1647"/>
      <c r="AF22" s="1647"/>
      <c r="AG22" s="1647"/>
      <c r="AH22" s="1648"/>
    </row>
    <row r="23" spans="1:34" ht="18.75" customHeight="1" x14ac:dyDescent="0.4">
      <c r="A23" s="1901"/>
      <c r="B23" s="1804"/>
      <c r="C23" s="1804"/>
      <c r="D23" s="1804"/>
      <c r="E23" s="1804"/>
      <c r="F23" s="1803"/>
      <c r="G23" s="1804"/>
      <c r="H23" s="1804"/>
      <c r="I23" s="1804"/>
      <c r="J23" s="1804"/>
      <c r="K23" s="1804"/>
      <c r="L23" s="1904"/>
      <c r="M23" s="900"/>
      <c r="N23" s="844"/>
      <c r="O23" s="844"/>
      <c r="P23" s="821" t="s">
        <v>19</v>
      </c>
      <c r="Q23" s="1906"/>
      <c r="R23" s="1907"/>
      <c r="S23" s="1907"/>
      <c r="T23" s="1907"/>
      <c r="U23" s="821" t="s">
        <v>63</v>
      </c>
      <c r="V23" s="1647"/>
      <c r="W23" s="1647"/>
      <c r="X23" s="1647"/>
      <c r="Y23" s="1647"/>
      <c r="Z23" s="1647"/>
      <c r="AA23" s="1647"/>
      <c r="AB23" s="1647"/>
      <c r="AC23" s="1647"/>
      <c r="AD23" s="1647"/>
      <c r="AE23" s="1647"/>
      <c r="AF23" s="1647"/>
      <c r="AG23" s="1647"/>
      <c r="AH23" s="1648"/>
    </row>
    <row r="24" spans="1:34" ht="18.75" customHeight="1" x14ac:dyDescent="0.4">
      <c r="A24" s="1902"/>
      <c r="B24" s="1605"/>
      <c r="C24" s="1605"/>
      <c r="D24" s="1605"/>
      <c r="E24" s="1605"/>
      <c r="F24" s="1603"/>
      <c r="G24" s="1605"/>
      <c r="H24" s="1605"/>
      <c r="I24" s="1605"/>
      <c r="J24" s="1605"/>
      <c r="K24" s="1605"/>
      <c r="L24" s="1604"/>
      <c r="M24" s="905"/>
      <c r="N24" s="845"/>
      <c r="O24" s="845"/>
      <c r="P24" s="759"/>
      <c r="Q24" s="1908"/>
      <c r="R24" s="1909"/>
      <c r="S24" s="1909"/>
      <c r="T24" s="1909"/>
      <c r="U24" s="759"/>
      <c r="V24" s="1647"/>
      <c r="W24" s="1647"/>
      <c r="X24" s="1647"/>
      <c r="Y24" s="1647"/>
      <c r="Z24" s="1647"/>
      <c r="AA24" s="1647"/>
      <c r="AB24" s="1647"/>
      <c r="AC24" s="1647"/>
      <c r="AD24" s="1647"/>
      <c r="AE24" s="1647"/>
      <c r="AF24" s="1647"/>
      <c r="AG24" s="1647"/>
      <c r="AH24" s="1648"/>
    </row>
    <row r="25" spans="1:34" ht="18.75" customHeight="1" x14ac:dyDescent="0.4">
      <c r="A25" s="1903"/>
      <c r="B25" s="1807"/>
      <c r="C25" s="1807"/>
      <c r="D25" s="1807"/>
      <c r="E25" s="1807"/>
      <c r="F25" s="1806"/>
      <c r="G25" s="1807"/>
      <c r="H25" s="1807"/>
      <c r="I25" s="1807"/>
      <c r="J25" s="1807"/>
      <c r="K25" s="1807"/>
      <c r="L25" s="1905"/>
      <c r="M25" s="775"/>
      <c r="N25" s="776"/>
      <c r="O25" s="776"/>
      <c r="P25" s="786"/>
      <c r="Q25" s="1910"/>
      <c r="R25" s="1911"/>
      <c r="S25" s="1911"/>
      <c r="T25" s="1911"/>
      <c r="U25" s="786"/>
      <c r="V25" s="1647"/>
      <c r="W25" s="1647"/>
      <c r="X25" s="1647"/>
      <c r="Y25" s="1647"/>
      <c r="Z25" s="1647"/>
      <c r="AA25" s="1647"/>
      <c r="AB25" s="1647"/>
      <c r="AC25" s="1647"/>
      <c r="AD25" s="1647"/>
      <c r="AE25" s="1647"/>
      <c r="AF25" s="1647"/>
      <c r="AG25" s="1647"/>
      <c r="AH25" s="1648"/>
    </row>
    <row r="26" spans="1:34" ht="18.75" customHeight="1" x14ac:dyDescent="0.4">
      <c r="A26" s="1901"/>
      <c r="B26" s="1804"/>
      <c r="C26" s="1804"/>
      <c r="D26" s="1804"/>
      <c r="E26" s="1804"/>
      <c r="F26" s="1803"/>
      <c r="G26" s="1804"/>
      <c r="H26" s="1804"/>
      <c r="I26" s="1804"/>
      <c r="J26" s="1804"/>
      <c r="K26" s="1804"/>
      <c r="L26" s="1904"/>
      <c r="M26" s="900"/>
      <c r="N26" s="844"/>
      <c r="O26" s="844"/>
      <c r="P26" s="821" t="s">
        <v>19</v>
      </c>
      <c r="Q26" s="1906"/>
      <c r="R26" s="1907"/>
      <c r="S26" s="1907"/>
      <c r="T26" s="1907"/>
      <c r="U26" s="821" t="s">
        <v>63</v>
      </c>
      <c r="V26" s="1647"/>
      <c r="W26" s="1647"/>
      <c r="X26" s="1647"/>
      <c r="Y26" s="1647"/>
      <c r="Z26" s="1647"/>
      <c r="AA26" s="1647"/>
      <c r="AB26" s="1647"/>
      <c r="AC26" s="1647"/>
      <c r="AD26" s="1647"/>
      <c r="AE26" s="1647"/>
      <c r="AF26" s="1647"/>
      <c r="AG26" s="1647"/>
      <c r="AH26" s="1648"/>
    </row>
    <row r="27" spans="1:34" ht="18.75" customHeight="1" x14ac:dyDescent="0.4">
      <c r="A27" s="1902"/>
      <c r="B27" s="1605"/>
      <c r="C27" s="1605"/>
      <c r="D27" s="1605"/>
      <c r="E27" s="1605"/>
      <c r="F27" s="1603"/>
      <c r="G27" s="1605"/>
      <c r="H27" s="1605"/>
      <c r="I27" s="1605"/>
      <c r="J27" s="1605"/>
      <c r="K27" s="1605"/>
      <c r="L27" s="1604"/>
      <c r="M27" s="905"/>
      <c r="N27" s="845"/>
      <c r="O27" s="845"/>
      <c r="P27" s="759"/>
      <c r="Q27" s="1908"/>
      <c r="R27" s="1909"/>
      <c r="S27" s="1909"/>
      <c r="T27" s="1909"/>
      <c r="U27" s="759"/>
      <c r="V27" s="1647"/>
      <c r="W27" s="1647"/>
      <c r="X27" s="1647"/>
      <c r="Y27" s="1647"/>
      <c r="Z27" s="1647"/>
      <c r="AA27" s="1647"/>
      <c r="AB27" s="1647"/>
      <c r="AC27" s="1647"/>
      <c r="AD27" s="1647"/>
      <c r="AE27" s="1647"/>
      <c r="AF27" s="1647"/>
      <c r="AG27" s="1647"/>
      <c r="AH27" s="1648"/>
    </row>
    <row r="28" spans="1:34" ht="18.75" customHeight="1" thickBot="1" x14ac:dyDescent="0.45">
      <c r="A28" s="1912"/>
      <c r="B28" s="1623"/>
      <c r="C28" s="1623"/>
      <c r="D28" s="1623"/>
      <c r="E28" s="1623"/>
      <c r="F28" s="1621"/>
      <c r="G28" s="1623"/>
      <c r="H28" s="1623"/>
      <c r="I28" s="1623"/>
      <c r="J28" s="1623"/>
      <c r="K28" s="1623"/>
      <c r="L28" s="1622"/>
      <c r="M28" s="927"/>
      <c r="N28" s="846"/>
      <c r="O28" s="846"/>
      <c r="P28" s="824"/>
      <c r="Q28" s="1913"/>
      <c r="R28" s="1914"/>
      <c r="S28" s="1914"/>
      <c r="T28" s="1914"/>
      <c r="U28" s="824"/>
      <c r="V28" s="1667"/>
      <c r="W28" s="1667"/>
      <c r="X28" s="1667"/>
      <c r="Y28" s="1667"/>
      <c r="Z28" s="1667"/>
      <c r="AA28" s="1667"/>
      <c r="AB28" s="1667"/>
      <c r="AC28" s="1667"/>
      <c r="AD28" s="1667"/>
      <c r="AE28" s="1667"/>
      <c r="AF28" s="1667"/>
      <c r="AG28" s="1667"/>
      <c r="AH28" s="1668"/>
    </row>
    <row r="29" spans="1:34" ht="18.75" customHeight="1" x14ac:dyDescent="0.4">
      <c r="A29" s="388" t="s">
        <v>97</v>
      </c>
      <c r="B29" s="389" t="s">
        <v>573</v>
      </c>
      <c r="C29" s="105"/>
      <c r="D29" s="281"/>
      <c r="E29" s="281"/>
      <c r="F29" s="105"/>
      <c r="H29" s="105"/>
      <c r="I29" s="105"/>
      <c r="K29" s="105"/>
    </row>
    <row r="30" spans="1:34" ht="18.75" customHeight="1" x14ac:dyDescent="0.4">
      <c r="B30" s="274"/>
      <c r="C30" s="274"/>
      <c r="D30" s="274"/>
      <c r="E30" s="274"/>
    </row>
    <row r="31" spans="1:34" ht="18.75" customHeight="1" x14ac:dyDescent="0.4">
      <c r="A31" s="56"/>
      <c r="B31" s="274"/>
      <c r="C31" s="274"/>
      <c r="D31" s="274"/>
      <c r="E31" s="274"/>
    </row>
    <row r="32" spans="1:34" ht="18.75" customHeight="1" x14ac:dyDescent="0.4"/>
    <row r="33" spans="1:11" ht="18.75" customHeight="1" x14ac:dyDescent="0.4"/>
    <row r="34" spans="1:11" ht="18.75" customHeight="1" x14ac:dyDescent="0.4">
      <c r="A34" s="328"/>
      <c r="B34" s="328"/>
      <c r="C34" s="328"/>
      <c r="D34" s="328"/>
      <c r="E34" s="328"/>
      <c r="F34" s="328"/>
      <c r="G34" s="328"/>
      <c r="H34" s="328"/>
      <c r="I34" s="328"/>
      <c r="J34" s="328"/>
      <c r="K34" s="328"/>
    </row>
    <row r="35" spans="1:11" ht="18.75" customHeight="1" x14ac:dyDescent="0.4">
      <c r="A35" s="328"/>
      <c r="B35" s="328"/>
      <c r="C35" s="328"/>
      <c r="D35" s="328"/>
      <c r="E35" s="328"/>
      <c r="F35" s="328"/>
      <c r="G35" s="328"/>
      <c r="H35" s="328"/>
      <c r="I35" s="328"/>
      <c r="J35" s="328"/>
      <c r="K35" s="328"/>
    </row>
    <row r="36" spans="1:11" ht="18.75" customHeight="1" x14ac:dyDescent="0.4">
      <c r="A36" s="328"/>
      <c r="B36" s="328"/>
      <c r="C36" s="328"/>
      <c r="D36" s="328"/>
      <c r="E36" s="328"/>
      <c r="F36" s="328"/>
      <c r="G36" s="328"/>
      <c r="H36" s="328"/>
      <c r="I36" s="328"/>
      <c r="J36" s="328"/>
      <c r="K36" s="328"/>
    </row>
    <row r="37" spans="1:11" ht="18.75" customHeight="1" x14ac:dyDescent="0.4">
      <c r="A37" s="328"/>
      <c r="B37" s="328"/>
      <c r="C37" s="328"/>
      <c r="D37" s="328"/>
      <c r="E37" s="328"/>
      <c r="F37" s="328"/>
      <c r="G37" s="328"/>
      <c r="H37" s="328"/>
      <c r="I37" s="328"/>
      <c r="J37" s="328"/>
      <c r="K37" s="328"/>
    </row>
    <row r="38" spans="1:11" ht="18.75" customHeight="1" x14ac:dyDescent="0.4">
      <c r="A38" s="328"/>
      <c r="B38" s="328"/>
      <c r="C38" s="328"/>
      <c r="D38" s="328"/>
      <c r="E38" s="328"/>
      <c r="F38" s="328"/>
      <c r="G38" s="328"/>
      <c r="H38" s="328"/>
      <c r="I38" s="328"/>
      <c r="J38" s="328"/>
      <c r="K38" s="328"/>
    </row>
    <row r="39" spans="1:11" ht="18.75" customHeight="1" x14ac:dyDescent="0.4">
      <c r="A39" s="328"/>
      <c r="B39" s="328"/>
      <c r="C39" s="328"/>
      <c r="D39" s="328"/>
      <c r="E39" s="328"/>
      <c r="F39" s="328"/>
      <c r="G39" s="328"/>
      <c r="H39" s="328"/>
      <c r="I39" s="328"/>
      <c r="J39" s="328"/>
      <c r="K39" s="328"/>
    </row>
    <row r="40" spans="1:11" ht="18.75" customHeight="1" x14ac:dyDescent="0.4">
      <c r="A40" s="328"/>
      <c r="B40" s="328"/>
      <c r="C40" s="328"/>
      <c r="D40" s="328"/>
      <c r="E40" s="328"/>
      <c r="F40" s="328"/>
      <c r="G40" s="328"/>
      <c r="H40" s="328"/>
      <c r="I40" s="328"/>
      <c r="J40" s="328"/>
      <c r="K40" s="328"/>
    </row>
    <row r="41" spans="1:11" ht="18.75" customHeight="1" x14ac:dyDescent="0.4">
      <c r="A41" s="328"/>
      <c r="B41" s="328"/>
      <c r="C41" s="328"/>
      <c r="D41" s="328"/>
      <c r="E41" s="328"/>
      <c r="F41" s="328"/>
      <c r="G41" s="328"/>
      <c r="H41" s="328"/>
      <c r="I41" s="328"/>
      <c r="J41" s="328"/>
      <c r="K41" s="328"/>
    </row>
    <row r="42" spans="1:11" ht="18.75" customHeight="1" x14ac:dyDescent="0.4"/>
    <row r="43" spans="1:11" ht="18.75" customHeight="1" x14ac:dyDescent="0.4"/>
    <row r="44" spans="1:11" ht="18.75" customHeight="1" x14ac:dyDescent="0.4"/>
    <row r="45" spans="1:11" ht="18.75" customHeight="1" x14ac:dyDescent="0.4"/>
    <row r="46" spans="1:11" ht="18.75" customHeight="1" x14ac:dyDescent="0.4"/>
    <row r="47" spans="1:11" ht="18.75" customHeight="1" x14ac:dyDescent="0.4"/>
    <row r="48" spans="1:1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sheetData>
  <sheetProtection selectLockedCells="1"/>
  <mergeCells count="61">
    <mergeCell ref="V23:AH25"/>
    <mergeCell ref="A26:E28"/>
    <mergeCell ref="F26:L28"/>
    <mergeCell ref="M26:O28"/>
    <mergeCell ref="P26:P28"/>
    <mergeCell ref="Q26:T28"/>
    <mergeCell ref="U26:U28"/>
    <mergeCell ref="V26:AH28"/>
    <mergeCell ref="A23:E25"/>
    <mergeCell ref="F23:L25"/>
    <mergeCell ref="M23:O25"/>
    <mergeCell ref="P23:P25"/>
    <mergeCell ref="Q23:T25"/>
    <mergeCell ref="U23:U25"/>
    <mergeCell ref="V17:AH19"/>
    <mergeCell ref="A20:E22"/>
    <mergeCell ref="F20:L22"/>
    <mergeCell ref="M20:O22"/>
    <mergeCell ref="P20:P22"/>
    <mergeCell ref="Q20:T22"/>
    <mergeCell ref="U20:U22"/>
    <mergeCell ref="V20:AH22"/>
    <mergeCell ref="A17:E19"/>
    <mergeCell ref="F17:L19"/>
    <mergeCell ref="M17:O19"/>
    <mergeCell ref="P17:P19"/>
    <mergeCell ref="Q17:T19"/>
    <mergeCell ref="U17:U19"/>
    <mergeCell ref="V11:AH13"/>
    <mergeCell ref="A14:E16"/>
    <mergeCell ref="F14:L16"/>
    <mergeCell ref="M14:O16"/>
    <mergeCell ref="P14:P16"/>
    <mergeCell ref="Q14:T16"/>
    <mergeCell ref="U14:U16"/>
    <mergeCell ref="V14:AH16"/>
    <mergeCell ref="A11:E13"/>
    <mergeCell ref="F11:L13"/>
    <mergeCell ref="M11:O13"/>
    <mergeCell ref="P11:P13"/>
    <mergeCell ref="Q11:T13"/>
    <mergeCell ref="U11:U13"/>
    <mergeCell ref="U5:U7"/>
    <mergeCell ref="V5:AH7"/>
    <mergeCell ref="A8:E10"/>
    <mergeCell ref="F8:L10"/>
    <mergeCell ref="M8:O10"/>
    <mergeCell ref="P8:P10"/>
    <mergeCell ref="Q8:T10"/>
    <mergeCell ref="U8:U10"/>
    <mergeCell ref="V8:AH10"/>
    <mergeCell ref="A5:E7"/>
    <mergeCell ref="F5:L7"/>
    <mergeCell ref="M5:O7"/>
    <mergeCell ref="P5:P7"/>
    <mergeCell ref="Q5:T7"/>
    <mergeCell ref="A3:E4"/>
    <mergeCell ref="F3:L4"/>
    <mergeCell ref="M3:P4"/>
    <mergeCell ref="Q3:U4"/>
    <mergeCell ref="V3:AH4"/>
  </mergeCells>
  <phoneticPr fontId="3"/>
  <printOptions horizontalCentered="1" verticalCentered="1"/>
  <pageMargins left="0.70866141732283472" right="0.19685039370078741" top="0.39370078740157483" bottom="0.39370078740157483" header="0.39370078740157483" footer="0"/>
  <pageSetup paperSize="9" scale="85" orientation="landscape" blackAndWhite="1" r:id="rId1"/>
  <headerFooter scaleWithDoc="0">
    <oddFooter>&amp;C19/33&amp;R&amp;F</oddFooter>
  </headerFooter>
  <rowBreaks count="1" manualBreakCount="1">
    <brk id="46" max="25"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CCDEC-CD88-4A41-B388-C27E888052C0}">
  <sheetPr>
    <tabColor theme="7" tint="0.79998168889431442"/>
    <pageSetUpPr fitToPage="1"/>
  </sheetPr>
  <dimension ref="A1:BP171"/>
  <sheetViews>
    <sheetView view="pageBreakPreview" zoomScale="80" zoomScaleNormal="70" zoomScaleSheetLayoutView="80" workbookViewId="0">
      <selection activeCell="R26" sqref="R26"/>
    </sheetView>
  </sheetViews>
  <sheetFormatPr defaultRowHeight="16.5" x14ac:dyDescent="0.4"/>
  <cols>
    <col min="1" max="68" width="4.375" style="122" customWidth="1"/>
    <col min="69" max="72" width="4.375" style="3" customWidth="1"/>
    <col min="73" max="256" width="9" style="3"/>
    <col min="257" max="328" width="4.375" style="3" customWidth="1"/>
    <col min="329" max="512" width="9" style="3"/>
    <col min="513" max="584" width="4.375" style="3" customWidth="1"/>
    <col min="585" max="768" width="9" style="3"/>
    <col min="769" max="840" width="4.375" style="3" customWidth="1"/>
    <col min="841" max="1024" width="9" style="3"/>
    <col min="1025" max="1096" width="4.375" style="3" customWidth="1"/>
    <col min="1097" max="1280" width="9" style="3"/>
    <col min="1281" max="1352" width="4.375" style="3" customWidth="1"/>
    <col min="1353" max="1536" width="9" style="3"/>
    <col min="1537" max="1608" width="4.375" style="3" customWidth="1"/>
    <col min="1609" max="1792" width="9" style="3"/>
    <col min="1793" max="1864" width="4.375" style="3" customWidth="1"/>
    <col min="1865" max="2048" width="9" style="3"/>
    <col min="2049" max="2120" width="4.375" style="3" customWidth="1"/>
    <col min="2121" max="2304" width="9" style="3"/>
    <col min="2305" max="2376" width="4.375" style="3" customWidth="1"/>
    <col min="2377" max="2560" width="9" style="3"/>
    <col min="2561" max="2632" width="4.375" style="3" customWidth="1"/>
    <col min="2633" max="2816" width="9" style="3"/>
    <col min="2817" max="2888" width="4.375" style="3" customWidth="1"/>
    <col min="2889" max="3072" width="9" style="3"/>
    <col min="3073" max="3144" width="4.375" style="3" customWidth="1"/>
    <col min="3145" max="3328" width="9" style="3"/>
    <col min="3329" max="3400" width="4.375" style="3" customWidth="1"/>
    <col min="3401" max="3584" width="9" style="3"/>
    <col min="3585" max="3656" width="4.375" style="3" customWidth="1"/>
    <col min="3657" max="3840" width="9" style="3"/>
    <col min="3841" max="3912" width="4.375" style="3" customWidth="1"/>
    <col min="3913" max="4096" width="9" style="3"/>
    <col min="4097" max="4168" width="4.375" style="3" customWidth="1"/>
    <col min="4169" max="4352" width="9" style="3"/>
    <col min="4353" max="4424" width="4.375" style="3" customWidth="1"/>
    <col min="4425" max="4608" width="9" style="3"/>
    <col min="4609" max="4680" width="4.375" style="3" customWidth="1"/>
    <col min="4681" max="4864" width="9" style="3"/>
    <col min="4865" max="4936" width="4.375" style="3" customWidth="1"/>
    <col min="4937" max="5120" width="9" style="3"/>
    <col min="5121" max="5192" width="4.375" style="3" customWidth="1"/>
    <col min="5193" max="5376" width="9" style="3"/>
    <col min="5377" max="5448" width="4.375" style="3" customWidth="1"/>
    <col min="5449" max="5632" width="9" style="3"/>
    <col min="5633" max="5704" width="4.375" style="3" customWidth="1"/>
    <col min="5705" max="5888" width="9" style="3"/>
    <col min="5889" max="5960" width="4.375" style="3" customWidth="1"/>
    <col min="5961" max="6144" width="9" style="3"/>
    <col min="6145" max="6216" width="4.375" style="3" customWidth="1"/>
    <col min="6217" max="6400" width="9" style="3"/>
    <col min="6401" max="6472" width="4.375" style="3" customWidth="1"/>
    <col min="6473" max="6656" width="9" style="3"/>
    <col min="6657" max="6728" width="4.375" style="3" customWidth="1"/>
    <col min="6729" max="6912" width="9" style="3"/>
    <col min="6913" max="6984" width="4.375" style="3" customWidth="1"/>
    <col min="6985" max="7168" width="9" style="3"/>
    <col min="7169" max="7240" width="4.375" style="3" customWidth="1"/>
    <col min="7241" max="7424" width="9" style="3"/>
    <col min="7425" max="7496" width="4.375" style="3" customWidth="1"/>
    <col min="7497" max="7680" width="9" style="3"/>
    <col min="7681" max="7752" width="4.375" style="3" customWidth="1"/>
    <col min="7753" max="7936" width="9" style="3"/>
    <col min="7937" max="8008" width="4.375" style="3" customWidth="1"/>
    <col min="8009" max="8192" width="9" style="3"/>
    <col min="8193" max="8264" width="4.375" style="3" customWidth="1"/>
    <col min="8265" max="8448" width="9" style="3"/>
    <col min="8449" max="8520" width="4.375" style="3" customWidth="1"/>
    <col min="8521" max="8704" width="9" style="3"/>
    <col min="8705" max="8776" width="4.375" style="3" customWidth="1"/>
    <col min="8777" max="8960" width="9" style="3"/>
    <col min="8961" max="9032" width="4.375" style="3" customWidth="1"/>
    <col min="9033" max="9216" width="9" style="3"/>
    <col min="9217" max="9288" width="4.375" style="3" customWidth="1"/>
    <col min="9289" max="9472" width="9" style="3"/>
    <col min="9473" max="9544" width="4.375" style="3" customWidth="1"/>
    <col min="9545" max="9728" width="9" style="3"/>
    <col min="9729" max="9800" width="4.375" style="3" customWidth="1"/>
    <col min="9801" max="9984" width="9" style="3"/>
    <col min="9985" max="10056" width="4.375" style="3" customWidth="1"/>
    <col min="10057" max="10240" width="9" style="3"/>
    <col min="10241" max="10312" width="4.375" style="3" customWidth="1"/>
    <col min="10313" max="10496" width="9" style="3"/>
    <col min="10497" max="10568" width="4.375" style="3" customWidth="1"/>
    <col min="10569" max="10752" width="9" style="3"/>
    <col min="10753" max="10824" width="4.375" style="3" customWidth="1"/>
    <col min="10825" max="11008" width="9" style="3"/>
    <col min="11009" max="11080" width="4.375" style="3" customWidth="1"/>
    <col min="11081" max="11264" width="9" style="3"/>
    <col min="11265" max="11336" width="4.375" style="3" customWidth="1"/>
    <col min="11337" max="11520" width="9" style="3"/>
    <col min="11521" max="11592" width="4.375" style="3" customWidth="1"/>
    <col min="11593" max="11776" width="9" style="3"/>
    <col min="11777" max="11848" width="4.375" style="3" customWidth="1"/>
    <col min="11849" max="12032" width="9" style="3"/>
    <col min="12033" max="12104" width="4.375" style="3" customWidth="1"/>
    <col min="12105" max="12288" width="9" style="3"/>
    <col min="12289" max="12360" width="4.375" style="3" customWidth="1"/>
    <col min="12361" max="12544" width="9" style="3"/>
    <col min="12545" max="12616" width="4.375" style="3" customWidth="1"/>
    <col min="12617" max="12800" width="9" style="3"/>
    <col min="12801" max="12872" width="4.375" style="3" customWidth="1"/>
    <col min="12873" max="13056" width="9" style="3"/>
    <col min="13057" max="13128" width="4.375" style="3" customWidth="1"/>
    <col min="13129" max="13312" width="9" style="3"/>
    <col min="13313" max="13384" width="4.375" style="3" customWidth="1"/>
    <col min="13385" max="13568" width="9" style="3"/>
    <col min="13569" max="13640" width="4.375" style="3" customWidth="1"/>
    <col min="13641" max="13824" width="9" style="3"/>
    <col min="13825" max="13896" width="4.375" style="3" customWidth="1"/>
    <col min="13897" max="14080" width="9" style="3"/>
    <col min="14081" max="14152" width="4.375" style="3" customWidth="1"/>
    <col min="14153" max="14336" width="9" style="3"/>
    <col min="14337" max="14408" width="4.375" style="3" customWidth="1"/>
    <col min="14409" max="14592" width="9" style="3"/>
    <col min="14593" max="14664" width="4.375" style="3" customWidth="1"/>
    <col min="14665" max="14848" width="9" style="3"/>
    <col min="14849" max="14920" width="4.375" style="3" customWidth="1"/>
    <col min="14921" max="15104" width="9" style="3"/>
    <col min="15105" max="15176" width="4.375" style="3" customWidth="1"/>
    <col min="15177" max="15360" width="9" style="3"/>
    <col min="15361" max="15432" width="4.375" style="3" customWidth="1"/>
    <col min="15433" max="15616" width="9" style="3"/>
    <col min="15617" max="15688" width="4.375" style="3" customWidth="1"/>
    <col min="15689" max="15872" width="9" style="3"/>
    <col min="15873" max="15944" width="4.375" style="3" customWidth="1"/>
    <col min="15945" max="16128" width="9" style="3"/>
    <col min="16129" max="16200" width="4.375" style="3" customWidth="1"/>
    <col min="16201" max="16384" width="9" style="3"/>
  </cols>
  <sheetData>
    <row r="1" spans="1:43" ht="18" customHeight="1" x14ac:dyDescent="0.4">
      <c r="A1" s="367" t="s">
        <v>1030</v>
      </c>
      <c r="X1" s="119" t="s">
        <v>1031</v>
      </c>
      <c r="Y1" s="292"/>
      <c r="Z1" s="292"/>
      <c r="AA1" s="292"/>
      <c r="AB1" s="292"/>
      <c r="AC1" s="292"/>
      <c r="AD1" s="292"/>
      <c r="AE1" s="292"/>
      <c r="AF1" s="292"/>
      <c r="AG1" s="292"/>
      <c r="AH1" s="292"/>
      <c r="AI1" s="292"/>
      <c r="AJ1" s="292"/>
      <c r="AK1" s="292"/>
    </row>
    <row r="2" spans="1:43" ht="18" customHeight="1" thickBot="1" x14ac:dyDescent="0.45">
      <c r="A2" s="18" t="s">
        <v>1145</v>
      </c>
      <c r="X2" s="18" t="s">
        <v>574</v>
      </c>
      <c r="Y2" s="292"/>
      <c r="Z2" s="292"/>
      <c r="AA2" s="292"/>
      <c r="AB2" s="292"/>
      <c r="AC2" s="292"/>
      <c r="AD2" s="292"/>
      <c r="AE2" s="292"/>
      <c r="AF2" s="292"/>
      <c r="AG2" s="292"/>
      <c r="AH2" s="390"/>
      <c r="AI2" s="292"/>
      <c r="AJ2" s="292"/>
      <c r="AK2" s="292"/>
    </row>
    <row r="3" spans="1:43" ht="18" customHeight="1" x14ac:dyDescent="0.4">
      <c r="A3" s="1917"/>
      <c r="B3" s="1918"/>
      <c r="C3" s="1918"/>
      <c r="D3" s="1918"/>
      <c r="E3" s="1918"/>
      <c r="F3" s="1918"/>
      <c r="G3" s="1918"/>
      <c r="H3" s="1918"/>
      <c r="I3" s="1918"/>
      <c r="J3" s="1918"/>
      <c r="K3" s="1918"/>
      <c r="L3" s="1918"/>
      <c r="M3" s="1918"/>
      <c r="N3" s="1918"/>
      <c r="O3" s="1918"/>
      <c r="P3" s="1918"/>
      <c r="Q3" s="1918"/>
      <c r="R3" s="1918"/>
      <c r="S3" s="1918"/>
      <c r="T3" s="1918"/>
      <c r="U3" s="1918"/>
      <c r="V3" s="1919"/>
      <c r="X3" s="391"/>
      <c r="Y3" s="271"/>
      <c r="Z3" s="991" t="s">
        <v>511</v>
      </c>
      <c r="AA3" s="991" t="s">
        <v>102</v>
      </c>
      <c r="AB3" s="991"/>
      <c r="AC3" s="991"/>
      <c r="AD3" s="991"/>
      <c r="AE3" s="991" t="s">
        <v>26</v>
      </c>
      <c r="AF3" s="991"/>
      <c r="AG3" s="991"/>
      <c r="AH3" s="991" t="s">
        <v>27</v>
      </c>
      <c r="AI3" s="991"/>
      <c r="AJ3" s="991"/>
      <c r="AK3" s="991" t="s">
        <v>38</v>
      </c>
      <c r="AL3" s="991" t="s">
        <v>226</v>
      </c>
      <c r="AM3" s="270"/>
      <c r="AN3" s="271"/>
      <c r="AO3" s="991" t="s">
        <v>512</v>
      </c>
      <c r="AP3" s="272"/>
    </row>
    <row r="4" spans="1:43" ht="18" customHeight="1" thickBot="1" x14ac:dyDescent="0.45">
      <c r="A4" s="1920"/>
      <c r="B4" s="1875"/>
      <c r="C4" s="1875"/>
      <c r="D4" s="1875"/>
      <c r="E4" s="1875"/>
      <c r="F4" s="1875"/>
      <c r="G4" s="1875"/>
      <c r="H4" s="1875"/>
      <c r="I4" s="1875"/>
      <c r="J4" s="1875"/>
      <c r="K4" s="1875"/>
      <c r="L4" s="1875"/>
      <c r="M4" s="1875"/>
      <c r="N4" s="1875"/>
      <c r="O4" s="1875"/>
      <c r="P4" s="1875"/>
      <c r="Q4" s="1875"/>
      <c r="R4" s="1875"/>
      <c r="S4" s="1875"/>
      <c r="T4" s="1875"/>
      <c r="U4" s="1875"/>
      <c r="V4" s="1921"/>
      <c r="X4" s="392"/>
      <c r="Y4" s="334"/>
      <c r="Z4" s="993"/>
      <c r="AA4" s="993"/>
      <c r="AB4" s="993"/>
      <c r="AC4" s="993"/>
      <c r="AD4" s="993"/>
      <c r="AE4" s="993"/>
      <c r="AF4" s="993"/>
      <c r="AG4" s="993"/>
      <c r="AH4" s="993"/>
      <c r="AI4" s="993"/>
      <c r="AJ4" s="993"/>
      <c r="AK4" s="993"/>
      <c r="AL4" s="993"/>
      <c r="AM4" s="28"/>
      <c r="AN4" s="334"/>
      <c r="AO4" s="993"/>
      <c r="AP4" s="393"/>
    </row>
    <row r="5" spans="1:43" ht="18" customHeight="1" x14ac:dyDescent="0.4">
      <c r="A5" s="1920"/>
      <c r="B5" s="1875"/>
      <c r="C5" s="1875"/>
      <c r="D5" s="1875"/>
      <c r="E5" s="1875"/>
      <c r="F5" s="1875"/>
      <c r="G5" s="1875"/>
      <c r="H5" s="1875"/>
      <c r="I5" s="1875"/>
      <c r="J5" s="1875"/>
      <c r="K5" s="1875"/>
      <c r="L5" s="1875"/>
      <c r="M5" s="1875"/>
      <c r="N5" s="1875"/>
      <c r="O5" s="1875"/>
      <c r="P5" s="1875"/>
      <c r="Q5" s="1875"/>
      <c r="R5" s="1875"/>
      <c r="S5" s="1875"/>
      <c r="T5" s="1875"/>
      <c r="U5" s="1875"/>
      <c r="V5" s="1921"/>
    </row>
    <row r="6" spans="1:43" ht="18" customHeight="1" thickBot="1" x14ac:dyDescent="0.45">
      <c r="A6" s="1920"/>
      <c r="B6" s="1875"/>
      <c r="C6" s="1875"/>
      <c r="D6" s="1875"/>
      <c r="E6" s="1875"/>
      <c r="F6" s="1875"/>
      <c r="G6" s="1875"/>
      <c r="H6" s="1875"/>
      <c r="I6" s="1875"/>
      <c r="J6" s="1875"/>
      <c r="K6" s="1875"/>
      <c r="L6" s="1875"/>
      <c r="M6" s="1875"/>
      <c r="N6" s="1875"/>
      <c r="O6" s="1875"/>
      <c r="P6" s="1875"/>
      <c r="Q6" s="1875"/>
      <c r="R6" s="1875"/>
      <c r="S6" s="1875"/>
      <c r="T6" s="1875"/>
      <c r="U6" s="1875"/>
      <c r="V6" s="1921"/>
      <c r="X6" s="18" t="s">
        <v>575</v>
      </c>
    </row>
    <row r="7" spans="1:43" ht="18" customHeight="1" x14ac:dyDescent="0.4">
      <c r="A7" s="1920"/>
      <c r="B7" s="1875"/>
      <c r="C7" s="1875"/>
      <c r="D7" s="1875"/>
      <c r="E7" s="1875"/>
      <c r="F7" s="1875"/>
      <c r="G7" s="1875"/>
      <c r="H7" s="1875"/>
      <c r="I7" s="1875"/>
      <c r="J7" s="1875"/>
      <c r="K7" s="1875"/>
      <c r="L7" s="1875"/>
      <c r="M7" s="1875"/>
      <c r="N7" s="1875"/>
      <c r="O7" s="1875"/>
      <c r="P7" s="1875"/>
      <c r="Q7" s="1875"/>
      <c r="R7" s="1875"/>
      <c r="S7" s="1875"/>
      <c r="T7" s="1875"/>
      <c r="U7" s="1875"/>
      <c r="V7" s="1921"/>
      <c r="X7" s="1862" t="s">
        <v>626</v>
      </c>
      <c r="Y7" s="1019"/>
      <c r="Z7" s="1019"/>
      <c r="AA7" s="1019"/>
      <c r="AB7" s="1019"/>
      <c r="AC7" s="1019"/>
      <c r="AD7" s="1016"/>
      <c r="AE7" s="394"/>
      <c r="AF7" s="270"/>
      <c r="AG7" s="270"/>
      <c r="AH7" s="271"/>
      <c r="AI7" s="991" t="s">
        <v>511</v>
      </c>
      <c r="AJ7" s="270"/>
      <c r="AK7" s="270"/>
      <c r="AL7" s="271"/>
      <c r="AM7" s="991" t="s">
        <v>512</v>
      </c>
      <c r="AN7" s="270"/>
      <c r="AO7" s="270"/>
      <c r="AP7" s="272"/>
    </row>
    <row r="8" spans="1:43" ht="18" customHeight="1" thickBot="1" x14ac:dyDescent="0.45">
      <c r="A8" s="1920"/>
      <c r="B8" s="1875"/>
      <c r="C8" s="1875"/>
      <c r="D8" s="1875"/>
      <c r="E8" s="1875"/>
      <c r="F8" s="1875"/>
      <c r="G8" s="1875"/>
      <c r="H8" s="1875"/>
      <c r="I8" s="1875"/>
      <c r="J8" s="1875"/>
      <c r="K8" s="1875"/>
      <c r="L8" s="1875"/>
      <c r="M8" s="1875"/>
      <c r="N8" s="1875"/>
      <c r="O8" s="1875"/>
      <c r="P8" s="1875"/>
      <c r="Q8" s="1875"/>
      <c r="R8" s="1875"/>
      <c r="S8" s="1875"/>
      <c r="T8" s="1875"/>
      <c r="U8" s="1875"/>
      <c r="V8" s="1921"/>
      <c r="X8" s="1915"/>
      <c r="Y8" s="1023"/>
      <c r="Z8" s="1023"/>
      <c r="AA8" s="1023"/>
      <c r="AB8" s="1023"/>
      <c r="AC8" s="1023"/>
      <c r="AD8" s="1916"/>
      <c r="AE8" s="395"/>
      <c r="AF8" s="28"/>
      <c r="AG8" s="28"/>
      <c r="AH8" s="334"/>
      <c r="AI8" s="993"/>
      <c r="AJ8" s="28"/>
      <c r="AK8" s="28"/>
      <c r="AL8" s="334"/>
      <c r="AM8" s="993"/>
      <c r="AN8" s="28"/>
      <c r="AO8" s="28"/>
      <c r="AP8" s="393"/>
    </row>
    <row r="9" spans="1:43" ht="18" customHeight="1" thickBot="1" x14ac:dyDescent="0.45">
      <c r="A9" s="1920"/>
      <c r="B9" s="1875"/>
      <c r="C9" s="1875"/>
      <c r="D9" s="1875"/>
      <c r="E9" s="1875"/>
      <c r="F9" s="1875"/>
      <c r="G9" s="1875"/>
      <c r="H9" s="1875"/>
      <c r="I9" s="1875"/>
      <c r="J9" s="1875"/>
      <c r="K9" s="1875"/>
      <c r="L9" s="1875"/>
      <c r="M9" s="1875"/>
      <c r="N9" s="1875"/>
      <c r="O9" s="1875"/>
      <c r="P9" s="1875"/>
      <c r="Q9" s="1875"/>
      <c r="R9" s="1875"/>
      <c r="S9" s="1875"/>
      <c r="T9" s="1875"/>
      <c r="U9" s="1875"/>
      <c r="V9" s="1921"/>
      <c r="X9" s="122" t="s">
        <v>576</v>
      </c>
      <c r="Z9" s="335"/>
      <c r="AA9" s="335"/>
      <c r="AB9" s="396"/>
      <c r="AC9" s="396"/>
      <c r="AD9" s="335"/>
      <c r="AE9" s="335"/>
      <c r="AF9" s="396"/>
      <c r="AG9" s="335"/>
      <c r="AH9" s="335"/>
    </row>
    <row r="10" spans="1:43" ht="18" customHeight="1" x14ac:dyDescent="0.4">
      <c r="A10" s="1920"/>
      <c r="B10" s="1875"/>
      <c r="C10" s="1875"/>
      <c r="D10" s="1875"/>
      <c r="E10" s="1875"/>
      <c r="F10" s="1875"/>
      <c r="G10" s="1875"/>
      <c r="H10" s="1875"/>
      <c r="I10" s="1875"/>
      <c r="J10" s="1875"/>
      <c r="K10" s="1875"/>
      <c r="L10" s="1875"/>
      <c r="M10" s="1875"/>
      <c r="N10" s="1875"/>
      <c r="O10" s="1875"/>
      <c r="P10" s="1875"/>
      <c r="Q10" s="1875"/>
      <c r="R10" s="1875"/>
      <c r="S10" s="1875"/>
      <c r="T10" s="1875"/>
      <c r="U10" s="1875"/>
      <c r="V10" s="1921"/>
      <c r="X10" s="1862" t="s">
        <v>577</v>
      </c>
      <c r="Y10" s="1019"/>
      <c r="Z10" s="1019"/>
      <c r="AA10" s="1019"/>
      <c r="AB10" s="1019"/>
      <c r="AC10" s="1019"/>
      <c r="AD10" s="1016"/>
      <c r="AE10" s="397"/>
      <c r="AF10" s="398"/>
      <c r="AG10" s="1924" t="s">
        <v>26</v>
      </c>
      <c r="AH10" s="1924"/>
      <c r="AI10" s="1926"/>
      <c r="AJ10" s="1926"/>
      <c r="AK10" s="1926"/>
      <c r="AL10" s="1926"/>
      <c r="AM10" s="1924" t="s">
        <v>500</v>
      </c>
      <c r="AN10" s="1924"/>
      <c r="AO10" s="398"/>
      <c r="AP10" s="399"/>
      <c r="AQ10" s="122" t="s">
        <v>578</v>
      </c>
    </row>
    <row r="11" spans="1:43" ht="18" customHeight="1" x14ac:dyDescent="0.4">
      <c r="A11" s="1920"/>
      <c r="B11" s="1875"/>
      <c r="C11" s="1875"/>
      <c r="D11" s="1875"/>
      <c r="E11" s="1875"/>
      <c r="F11" s="1875"/>
      <c r="G11" s="1875"/>
      <c r="H11" s="1875"/>
      <c r="I11" s="1875"/>
      <c r="J11" s="1875"/>
      <c r="K11" s="1875"/>
      <c r="L11" s="1875"/>
      <c r="M11" s="1875"/>
      <c r="N11" s="1875"/>
      <c r="O11" s="1875"/>
      <c r="P11" s="1875"/>
      <c r="Q11" s="1875"/>
      <c r="R11" s="1875"/>
      <c r="S11" s="1875"/>
      <c r="T11" s="1875"/>
      <c r="U11" s="1875"/>
      <c r="V11" s="1921"/>
      <c r="X11" s="1863"/>
      <c r="Y11" s="1022"/>
      <c r="Z11" s="1022"/>
      <c r="AA11" s="1022"/>
      <c r="AB11" s="1022"/>
      <c r="AC11" s="1022"/>
      <c r="AD11" s="1864"/>
      <c r="AE11" s="400"/>
      <c r="AF11" s="401"/>
      <c r="AG11" s="1925"/>
      <c r="AH11" s="1925"/>
      <c r="AI11" s="1927"/>
      <c r="AJ11" s="1927"/>
      <c r="AK11" s="1927"/>
      <c r="AL11" s="1927"/>
      <c r="AM11" s="1925"/>
      <c r="AN11" s="1925"/>
      <c r="AO11" s="401"/>
      <c r="AP11" s="402"/>
      <c r="AQ11" s="122" t="s">
        <v>579</v>
      </c>
    </row>
    <row r="12" spans="1:43" ht="18" customHeight="1" thickBot="1" x14ac:dyDescent="0.45">
      <c r="A12" s="1922"/>
      <c r="B12" s="1894"/>
      <c r="C12" s="1894"/>
      <c r="D12" s="1894"/>
      <c r="E12" s="1894"/>
      <c r="F12" s="1894"/>
      <c r="G12" s="1894"/>
      <c r="H12" s="1894"/>
      <c r="I12" s="1894"/>
      <c r="J12" s="1894"/>
      <c r="K12" s="1894"/>
      <c r="L12" s="1894"/>
      <c r="M12" s="1894"/>
      <c r="N12" s="1894"/>
      <c r="O12" s="1894"/>
      <c r="P12" s="1894"/>
      <c r="Q12" s="1894"/>
      <c r="R12" s="1894"/>
      <c r="S12" s="1894"/>
      <c r="T12" s="1894"/>
      <c r="U12" s="1894"/>
      <c r="V12" s="1923"/>
      <c r="X12" s="1863" t="s">
        <v>580</v>
      </c>
      <c r="Y12" s="1022"/>
      <c r="Z12" s="1022"/>
      <c r="AA12" s="1022"/>
      <c r="AB12" s="1022"/>
      <c r="AC12" s="1022"/>
      <c r="AD12" s="1864"/>
      <c r="AE12" s="286"/>
      <c r="AF12" s="333"/>
      <c r="AG12" s="1031" t="s">
        <v>511</v>
      </c>
      <c r="AH12" s="1928" t="s">
        <v>102</v>
      </c>
      <c r="AI12" s="1930"/>
      <c r="AJ12" s="1930"/>
      <c r="AK12" s="1930" t="s">
        <v>525</v>
      </c>
      <c r="AL12" s="1930"/>
      <c r="AM12" s="24"/>
      <c r="AN12" s="333"/>
      <c r="AO12" s="1031" t="s">
        <v>512</v>
      </c>
      <c r="AP12" s="291"/>
      <c r="AQ12" s="122" t="s">
        <v>581</v>
      </c>
    </row>
    <row r="13" spans="1:43" ht="18" customHeight="1" x14ac:dyDescent="0.4">
      <c r="X13" s="1863"/>
      <c r="Y13" s="1022"/>
      <c r="Z13" s="1022"/>
      <c r="AA13" s="1022"/>
      <c r="AB13" s="1022"/>
      <c r="AC13" s="1022"/>
      <c r="AD13" s="1864"/>
      <c r="AE13" s="332"/>
      <c r="AF13" s="329"/>
      <c r="AG13" s="1766"/>
      <c r="AH13" s="1929"/>
      <c r="AI13" s="1931"/>
      <c r="AJ13" s="1931"/>
      <c r="AK13" s="1931"/>
      <c r="AL13" s="1931"/>
      <c r="AM13" s="25"/>
      <c r="AN13" s="329"/>
      <c r="AO13" s="1766"/>
      <c r="AP13" s="290"/>
      <c r="AQ13" s="122" t="s">
        <v>628</v>
      </c>
    </row>
    <row r="14" spans="1:43" ht="18" customHeight="1" thickBot="1" x14ac:dyDescent="0.45">
      <c r="A14" s="18" t="s">
        <v>1146</v>
      </c>
      <c r="X14" s="1932" t="s">
        <v>1076</v>
      </c>
      <c r="Y14" s="1022"/>
      <c r="Z14" s="1022"/>
      <c r="AA14" s="1022"/>
      <c r="AB14" s="1022"/>
      <c r="AC14" s="1022"/>
      <c r="AD14" s="1864"/>
      <c r="AE14" s="370"/>
      <c r="AF14" s="371"/>
      <c r="AG14" s="1933" t="s">
        <v>26</v>
      </c>
      <c r="AH14" s="1933"/>
      <c r="AI14" s="1930"/>
      <c r="AJ14" s="1930"/>
      <c r="AK14" s="1930"/>
      <c r="AL14" s="1930"/>
      <c r="AM14" s="1933" t="s">
        <v>500</v>
      </c>
      <c r="AN14" s="1933"/>
      <c r="AO14" s="371"/>
      <c r="AP14" s="372"/>
    </row>
    <row r="15" spans="1:43" ht="18" customHeight="1" x14ac:dyDescent="0.4">
      <c r="A15" s="1799" t="s">
        <v>582</v>
      </c>
      <c r="B15" s="983"/>
      <c r="C15" s="983"/>
      <c r="D15" s="984"/>
      <c r="E15" s="1947"/>
      <c r="F15" s="1948" t="s">
        <v>511</v>
      </c>
      <c r="G15" s="1798" t="s">
        <v>583</v>
      </c>
      <c r="H15" s="983"/>
      <c r="I15" s="983"/>
      <c r="J15" s="983"/>
      <c r="K15" s="983"/>
      <c r="L15" s="1949"/>
      <c r="M15" s="1918"/>
      <c r="N15" s="1918"/>
      <c r="O15" s="1918"/>
      <c r="P15" s="1918"/>
      <c r="Q15" s="1918"/>
      <c r="R15" s="1918"/>
      <c r="S15" s="1918"/>
      <c r="T15" s="1918"/>
      <c r="U15" s="1918"/>
      <c r="V15" s="1919"/>
      <c r="W15" s="19"/>
      <c r="X15" s="1863"/>
      <c r="Y15" s="1022"/>
      <c r="Z15" s="1022"/>
      <c r="AA15" s="1022"/>
      <c r="AB15" s="1022"/>
      <c r="AC15" s="1022"/>
      <c r="AD15" s="1864"/>
      <c r="AE15" s="400"/>
      <c r="AF15" s="401"/>
      <c r="AG15" s="1925"/>
      <c r="AH15" s="1925"/>
      <c r="AI15" s="1927"/>
      <c r="AJ15" s="1927"/>
      <c r="AK15" s="1927"/>
      <c r="AL15" s="1927"/>
      <c r="AM15" s="1925"/>
      <c r="AN15" s="1925"/>
      <c r="AO15" s="401"/>
      <c r="AP15" s="402"/>
    </row>
    <row r="16" spans="1:43" ht="18" customHeight="1" x14ac:dyDescent="0.4">
      <c r="A16" s="985"/>
      <c r="B16" s="986"/>
      <c r="C16" s="986"/>
      <c r="D16" s="987"/>
      <c r="E16" s="1936"/>
      <c r="F16" s="1938"/>
      <c r="G16" s="1036"/>
      <c r="H16" s="1040"/>
      <c r="I16" s="1040"/>
      <c r="J16" s="1040"/>
      <c r="K16" s="1040"/>
      <c r="L16" s="1940"/>
      <c r="M16" s="1941"/>
      <c r="N16" s="1941"/>
      <c r="O16" s="1941"/>
      <c r="P16" s="1941"/>
      <c r="Q16" s="1941"/>
      <c r="R16" s="1941"/>
      <c r="S16" s="1941"/>
      <c r="T16" s="1941"/>
      <c r="U16" s="1941"/>
      <c r="V16" s="1944"/>
      <c r="X16" s="1863" t="s">
        <v>584</v>
      </c>
      <c r="Y16" s="1022"/>
      <c r="Z16" s="1022"/>
      <c r="AA16" s="1022"/>
      <c r="AB16" s="1022"/>
      <c r="AC16" s="1022"/>
      <c r="AD16" s="1864"/>
      <c r="AE16" s="286"/>
      <c r="AF16" s="333"/>
      <c r="AG16" s="1031" t="s">
        <v>511</v>
      </c>
      <c r="AH16" s="1928" t="s">
        <v>102</v>
      </c>
      <c r="AI16" s="1930"/>
      <c r="AJ16" s="1930"/>
      <c r="AK16" s="1930" t="s">
        <v>525</v>
      </c>
      <c r="AL16" s="1930"/>
      <c r="AM16" s="24"/>
      <c r="AN16" s="333"/>
      <c r="AO16" s="1031" t="s">
        <v>512</v>
      </c>
      <c r="AP16" s="291"/>
      <c r="AQ16" s="122" t="s">
        <v>628</v>
      </c>
    </row>
    <row r="17" spans="1:42" ht="18" customHeight="1" x14ac:dyDescent="0.4">
      <c r="A17" s="985"/>
      <c r="B17" s="986"/>
      <c r="C17" s="986"/>
      <c r="D17" s="987"/>
      <c r="E17" s="1936"/>
      <c r="F17" s="1938" t="s">
        <v>512</v>
      </c>
      <c r="G17" s="1071" t="s">
        <v>585</v>
      </c>
      <c r="H17" s="1039"/>
      <c r="I17" s="1039"/>
      <c r="J17" s="1039"/>
      <c r="K17" s="1027"/>
      <c r="L17" s="1873"/>
      <c r="M17" s="1873"/>
      <c r="N17" s="1873"/>
      <c r="O17" s="1873"/>
      <c r="P17" s="1873"/>
      <c r="Q17" s="1873"/>
      <c r="R17" s="1873"/>
      <c r="S17" s="1873"/>
      <c r="T17" s="1873"/>
      <c r="U17" s="1873"/>
      <c r="V17" s="1943"/>
      <c r="W17" s="403"/>
      <c r="X17" s="1863"/>
      <c r="Y17" s="1022"/>
      <c r="Z17" s="1022"/>
      <c r="AA17" s="1022"/>
      <c r="AB17" s="1022"/>
      <c r="AC17" s="1022"/>
      <c r="AD17" s="1864"/>
      <c r="AE17" s="332"/>
      <c r="AF17" s="329"/>
      <c r="AG17" s="1766"/>
      <c r="AH17" s="1929"/>
      <c r="AI17" s="1931"/>
      <c r="AJ17" s="1931"/>
      <c r="AK17" s="1931"/>
      <c r="AL17" s="1931"/>
      <c r="AM17" s="25"/>
      <c r="AN17" s="329"/>
      <c r="AO17" s="1766"/>
      <c r="AP17" s="290"/>
    </row>
    <row r="18" spans="1:42" ht="18" customHeight="1" x14ac:dyDescent="0.4">
      <c r="A18" s="1053"/>
      <c r="B18" s="1040"/>
      <c r="C18" s="1040"/>
      <c r="D18" s="1038"/>
      <c r="E18" s="1945"/>
      <c r="F18" s="1946"/>
      <c r="G18" s="995"/>
      <c r="H18" s="986"/>
      <c r="I18" s="986"/>
      <c r="J18" s="986"/>
      <c r="K18" s="987"/>
      <c r="L18" s="1875"/>
      <c r="M18" s="1875"/>
      <c r="N18" s="1875"/>
      <c r="O18" s="1875"/>
      <c r="P18" s="1875"/>
      <c r="Q18" s="1875"/>
      <c r="R18" s="1875"/>
      <c r="S18" s="1875"/>
      <c r="T18" s="1875"/>
      <c r="U18" s="1875"/>
      <c r="V18" s="1921"/>
      <c r="W18" s="403"/>
      <c r="X18" s="1863" t="s">
        <v>586</v>
      </c>
      <c r="Y18" s="1022"/>
      <c r="Z18" s="1022"/>
      <c r="AA18" s="1022"/>
      <c r="AB18" s="1022"/>
      <c r="AC18" s="1022"/>
      <c r="AD18" s="1864"/>
      <c r="AE18" s="370"/>
      <c r="AF18" s="371"/>
      <c r="AG18" s="1933" t="s">
        <v>26</v>
      </c>
      <c r="AH18" s="1933"/>
      <c r="AI18" s="1930"/>
      <c r="AJ18" s="1930"/>
      <c r="AK18" s="1930"/>
      <c r="AL18" s="1930"/>
      <c r="AM18" s="1933" t="s">
        <v>500</v>
      </c>
      <c r="AN18" s="1933"/>
      <c r="AO18" s="371"/>
      <c r="AP18" s="372"/>
    </row>
    <row r="19" spans="1:42" ht="18" customHeight="1" x14ac:dyDescent="0.4">
      <c r="A19" s="1934" t="s">
        <v>587</v>
      </c>
      <c r="B19" s="1039"/>
      <c r="C19" s="1039"/>
      <c r="D19" s="1027"/>
      <c r="E19" s="1935"/>
      <c r="F19" s="1937" t="s">
        <v>511</v>
      </c>
      <c r="G19" s="1071" t="s">
        <v>183</v>
      </c>
      <c r="H19" s="1770"/>
      <c r="I19" s="1872"/>
      <c r="J19" s="1873"/>
      <c r="K19" s="1873"/>
      <c r="L19" s="1873"/>
      <c r="M19" s="1873"/>
      <c r="N19" s="1939"/>
      <c r="O19" s="1770" t="s">
        <v>588</v>
      </c>
      <c r="P19" s="1770"/>
      <c r="Q19" s="1770"/>
      <c r="R19" s="1872"/>
      <c r="S19" s="1873"/>
      <c r="T19" s="1873"/>
      <c r="U19" s="1873"/>
      <c r="V19" s="1943"/>
      <c r="W19" s="404"/>
      <c r="X19" s="1863"/>
      <c r="Y19" s="1022"/>
      <c r="Z19" s="1022"/>
      <c r="AA19" s="1022"/>
      <c r="AB19" s="1022"/>
      <c r="AC19" s="1022"/>
      <c r="AD19" s="1864"/>
      <c r="AE19" s="400"/>
      <c r="AF19" s="401"/>
      <c r="AG19" s="1925"/>
      <c r="AH19" s="1925"/>
      <c r="AI19" s="1927"/>
      <c r="AJ19" s="1927"/>
      <c r="AK19" s="1927"/>
      <c r="AL19" s="1927"/>
      <c r="AM19" s="1925"/>
      <c r="AN19" s="1925"/>
      <c r="AO19" s="401"/>
      <c r="AP19" s="402"/>
    </row>
    <row r="20" spans="1:42" ht="18" customHeight="1" x14ac:dyDescent="0.4">
      <c r="A20" s="985"/>
      <c r="B20" s="986"/>
      <c r="C20" s="986"/>
      <c r="D20" s="987"/>
      <c r="E20" s="1936"/>
      <c r="F20" s="1938"/>
      <c r="G20" s="1075"/>
      <c r="H20" s="1771"/>
      <c r="I20" s="1940"/>
      <c r="J20" s="1941"/>
      <c r="K20" s="1941"/>
      <c r="L20" s="1941"/>
      <c r="M20" s="1941"/>
      <c r="N20" s="1942"/>
      <c r="O20" s="1771"/>
      <c r="P20" s="1771"/>
      <c r="Q20" s="1771"/>
      <c r="R20" s="1940"/>
      <c r="S20" s="1941"/>
      <c r="T20" s="1941"/>
      <c r="U20" s="1941"/>
      <c r="V20" s="1944"/>
      <c r="W20" s="404"/>
      <c r="X20" s="1863" t="s">
        <v>589</v>
      </c>
      <c r="Y20" s="1022"/>
      <c r="Z20" s="1022"/>
      <c r="AA20" s="1022"/>
      <c r="AB20" s="1022"/>
      <c r="AC20" s="1022"/>
      <c r="AD20" s="1864"/>
      <c r="AE20" s="370"/>
      <c r="AF20" s="371"/>
      <c r="AG20" s="1933" t="s">
        <v>590</v>
      </c>
      <c r="AH20" s="1933"/>
      <c r="AI20" s="1930"/>
      <c r="AJ20" s="1930"/>
      <c r="AK20" s="1930"/>
      <c r="AL20" s="1930"/>
      <c r="AM20" s="1933" t="s">
        <v>500</v>
      </c>
      <c r="AN20" s="1933"/>
      <c r="AO20" s="371"/>
      <c r="AP20" s="372"/>
    </row>
    <row r="21" spans="1:42" ht="18" customHeight="1" x14ac:dyDescent="0.4">
      <c r="A21" s="985"/>
      <c r="B21" s="986"/>
      <c r="C21" s="986"/>
      <c r="D21" s="987"/>
      <c r="E21" s="1936"/>
      <c r="F21" s="1938" t="s">
        <v>512</v>
      </c>
      <c r="G21" s="1071" t="s">
        <v>183</v>
      </c>
      <c r="H21" s="1770"/>
      <c r="I21" s="1872"/>
      <c r="J21" s="1873"/>
      <c r="K21" s="1873"/>
      <c r="L21" s="1873"/>
      <c r="M21" s="1873"/>
      <c r="N21" s="1939"/>
      <c r="O21" s="1770" t="s">
        <v>588</v>
      </c>
      <c r="P21" s="1770"/>
      <c r="Q21" s="1770"/>
      <c r="R21" s="1872"/>
      <c r="S21" s="1873"/>
      <c r="T21" s="1873"/>
      <c r="U21" s="1873"/>
      <c r="V21" s="1943"/>
      <c r="X21" s="1863"/>
      <c r="Y21" s="1022"/>
      <c r="Z21" s="1022"/>
      <c r="AA21" s="1022"/>
      <c r="AB21" s="1022"/>
      <c r="AC21" s="1022"/>
      <c r="AD21" s="1864"/>
      <c r="AE21" s="373"/>
      <c r="AF21" s="374"/>
      <c r="AG21" s="1956"/>
      <c r="AH21" s="1956"/>
      <c r="AI21" s="1931"/>
      <c r="AJ21" s="1931"/>
      <c r="AK21" s="1931"/>
      <c r="AL21" s="1931"/>
      <c r="AM21" s="1956"/>
      <c r="AN21" s="1956"/>
      <c r="AO21" s="374"/>
      <c r="AP21" s="375"/>
    </row>
    <row r="22" spans="1:42" ht="18" customHeight="1" x14ac:dyDescent="0.4">
      <c r="A22" s="1053"/>
      <c r="B22" s="1040"/>
      <c r="C22" s="1040"/>
      <c r="D22" s="1038"/>
      <c r="E22" s="1945"/>
      <c r="F22" s="1946"/>
      <c r="G22" s="1075"/>
      <c r="H22" s="1771"/>
      <c r="I22" s="1940"/>
      <c r="J22" s="1941"/>
      <c r="K22" s="1941"/>
      <c r="L22" s="1941"/>
      <c r="M22" s="1941"/>
      <c r="N22" s="1942"/>
      <c r="O22" s="1771"/>
      <c r="P22" s="1771"/>
      <c r="Q22" s="1771"/>
      <c r="R22" s="1940"/>
      <c r="S22" s="1941"/>
      <c r="T22" s="1941"/>
      <c r="U22" s="1941"/>
      <c r="V22" s="1944"/>
      <c r="X22" s="1932" t="s">
        <v>1077</v>
      </c>
      <c r="Y22" s="1022"/>
      <c r="Z22" s="1022"/>
      <c r="AA22" s="1022"/>
      <c r="AB22" s="1022"/>
      <c r="AC22" s="1022"/>
      <c r="AD22" s="1864"/>
      <c r="AE22" s="370"/>
      <c r="AF22" s="371"/>
      <c r="AG22" s="1933" t="s">
        <v>28</v>
      </c>
      <c r="AH22" s="1933"/>
      <c r="AI22" s="1930"/>
      <c r="AJ22" s="1930"/>
      <c r="AK22" s="1930"/>
      <c r="AL22" s="1930"/>
      <c r="AM22" s="1933" t="s">
        <v>500</v>
      </c>
      <c r="AN22" s="1933"/>
      <c r="AO22" s="371"/>
      <c r="AP22" s="372"/>
    </row>
    <row r="23" spans="1:42" ht="18" customHeight="1" x14ac:dyDescent="0.4">
      <c r="A23" s="405" t="s">
        <v>97</v>
      </c>
      <c r="B23" s="125" t="s">
        <v>591</v>
      </c>
      <c r="C23" s="371"/>
      <c r="D23" s="371"/>
      <c r="E23" s="371"/>
      <c r="F23" s="371"/>
      <c r="G23" s="371"/>
      <c r="H23" s="371"/>
      <c r="I23" s="371"/>
      <c r="J23" s="371"/>
      <c r="K23" s="371"/>
      <c r="L23" s="371"/>
      <c r="M23" s="371"/>
      <c r="N23" s="371"/>
      <c r="O23" s="371"/>
      <c r="P23" s="371"/>
      <c r="Q23" s="371"/>
      <c r="R23" s="371"/>
      <c r="S23" s="371"/>
      <c r="T23" s="371"/>
      <c r="U23" s="371"/>
      <c r="V23" s="372"/>
      <c r="X23" s="1863"/>
      <c r="Y23" s="1022"/>
      <c r="Z23" s="1022"/>
      <c r="AA23" s="1022"/>
      <c r="AB23" s="1022"/>
      <c r="AC23" s="1022"/>
      <c r="AD23" s="1864"/>
      <c r="AE23" s="400"/>
      <c r="AF23" s="401"/>
      <c r="AG23" s="1925"/>
      <c r="AH23" s="1925"/>
      <c r="AI23" s="1927"/>
      <c r="AJ23" s="1927"/>
      <c r="AK23" s="1927"/>
      <c r="AL23" s="1927"/>
      <c r="AM23" s="1925"/>
      <c r="AN23" s="1925"/>
      <c r="AO23" s="401"/>
      <c r="AP23" s="402"/>
    </row>
    <row r="24" spans="1:42" ht="18" customHeight="1" x14ac:dyDescent="0.4">
      <c r="A24" s="406"/>
      <c r="B24" s="374" t="s">
        <v>592</v>
      </c>
      <c r="C24" s="374"/>
      <c r="D24" s="374"/>
      <c r="E24" s="374"/>
      <c r="F24" s="374"/>
      <c r="G24" s="374"/>
      <c r="H24" s="374"/>
      <c r="I24" s="374"/>
      <c r="J24" s="374"/>
      <c r="K24" s="374"/>
      <c r="L24" s="374"/>
      <c r="M24" s="374"/>
      <c r="N24" s="374"/>
      <c r="O24" s="374"/>
      <c r="P24" s="374"/>
      <c r="Q24" s="374"/>
      <c r="R24" s="374"/>
      <c r="S24" s="374"/>
      <c r="T24" s="374"/>
      <c r="U24" s="374"/>
      <c r="V24" s="375"/>
      <c r="X24" s="1950" t="s">
        <v>593</v>
      </c>
      <c r="Y24" s="1951"/>
      <c r="Z24" s="1951"/>
      <c r="AA24" s="1024" t="s">
        <v>594</v>
      </c>
      <c r="AB24" s="1039"/>
      <c r="AC24" s="1039"/>
      <c r="AD24" s="1027"/>
      <c r="AE24" s="370"/>
      <c r="AF24" s="371"/>
      <c r="AG24" s="1933" t="s">
        <v>590</v>
      </c>
      <c r="AH24" s="1933"/>
      <c r="AI24" s="1930"/>
      <c r="AJ24" s="1930"/>
      <c r="AK24" s="1930"/>
      <c r="AL24" s="1930"/>
      <c r="AM24" s="1933" t="s">
        <v>500</v>
      </c>
      <c r="AN24" s="1933"/>
      <c r="AO24" s="371"/>
      <c r="AP24" s="372"/>
    </row>
    <row r="25" spans="1:42" ht="18" customHeight="1" x14ac:dyDescent="0.4">
      <c r="A25" s="1052" t="s">
        <v>595</v>
      </c>
      <c r="B25" s="1039"/>
      <c r="C25" s="1039"/>
      <c r="D25" s="1039"/>
      <c r="E25" s="407"/>
      <c r="F25" s="408"/>
      <c r="G25" s="1957" t="s">
        <v>596</v>
      </c>
      <c r="H25" s="1958"/>
      <c r="I25" s="1958"/>
      <c r="J25" s="1958"/>
      <c r="K25" s="1958"/>
      <c r="L25" s="1958"/>
      <c r="M25" s="1958"/>
      <c r="N25" s="1958"/>
      <c r="O25" s="1958"/>
      <c r="P25" s="1958"/>
      <c r="Q25" s="1958"/>
      <c r="R25" s="1958"/>
      <c r="S25" s="1958"/>
      <c r="T25" s="1958"/>
      <c r="U25" s="1958"/>
      <c r="V25" s="1959"/>
      <c r="X25" s="1952"/>
      <c r="Y25" s="1953"/>
      <c r="Z25" s="1953"/>
      <c r="AA25" s="1036"/>
      <c r="AB25" s="1040"/>
      <c r="AC25" s="1040"/>
      <c r="AD25" s="1038"/>
      <c r="AE25" s="373"/>
      <c r="AF25" s="374"/>
      <c r="AG25" s="1956"/>
      <c r="AH25" s="1956"/>
      <c r="AI25" s="1931"/>
      <c r="AJ25" s="1931"/>
      <c r="AK25" s="1931"/>
      <c r="AL25" s="1931"/>
      <c r="AM25" s="1956"/>
      <c r="AN25" s="1956"/>
      <c r="AO25" s="374"/>
      <c r="AP25" s="375"/>
    </row>
    <row r="26" spans="1:42" ht="18" customHeight="1" x14ac:dyDescent="0.4">
      <c r="A26" s="985"/>
      <c r="B26" s="986"/>
      <c r="C26" s="986"/>
      <c r="D26" s="986"/>
      <c r="E26" s="409"/>
      <c r="F26" s="410"/>
      <c r="G26" s="26"/>
      <c r="H26" s="26"/>
      <c r="I26" s="331" t="s">
        <v>597</v>
      </c>
      <c r="J26" s="27"/>
      <c r="K26" s="26"/>
      <c r="L26" s="26"/>
      <c r="M26" s="26"/>
      <c r="N26" s="26"/>
      <c r="O26" s="330"/>
      <c r="P26" s="26"/>
      <c r="Q26" s="26"/>
      <c r="R26" s="26"/>
      <c r="S26" s="26"/>
      <c r="T26" s="26"/>
      <c r="U26" s="26"/>
      <c r="V26" s="411"/>
      <c r="X26" s="1952"/>
      <c r="Y26" s="1953"/>
      <c r="Z26" s="1953"/>
      <c r="AA26" s="1024" t="s">
        <v>598</v>
      </c>
      <c r="AB26" s="1039"/>
      <c r="AC26" s="1039"/>
      <c r="AD26" s="1027"/>
      <c r="AE26" s="1753"/>
      <c r="AF26" s="1031"/>
      <c r="AG26" s="1031"/>
      <c r="AH26" s="1031"/>
      <c r="AI26" s="1031"/>
      <c r="AJ26" s="1031"/>
      <c r="AK26" s="1031"/>
      <c r="AL26" s="1031"/>
      <c r="AM26" s="1031"/>
      <c r="AN26" s="1031"/>
      <c r="AO26" s="1031"/>
      <c r="AP26" s="1868"/>
    </row>
    <row r="27" spans="1:42" ht="18" customHeight="1" x14ac:dyDescent="0.4">
      <c r="A27" s="985"/>
      <c r="B27" s="986"/>
      <c r="C27" s="986"/>
      <c r="D27" s="986"/>
      <c r="E27" s="1936"/>
      <c r="F27" s="1938" t="s">
        <v>511</v>
      </c>
      <c r="G27" s="140"/>
      <c r="H27" s="26"/>
      <c r="I27" s="26" t="s">
        <v>599</v>
      </c>
      <c r="J27" s="412"/>
      <c r="K27" s="26"/>
      <c r="L27" s="26"/>
      <c r="M27" s="26"/>
      <c r="N27" s="26"/>
      <c r="O27" s="330" t="s">
        <v>600</v>
      </c>
      <c r="P27" s="26"/>
      <c r="Q27" s="26"/>
      <c r="R27" s="26"/>
      <c r="S27" s="26"/>
      <c r="T27" s="26"/>
      <c r="U27" s="26"/>
      <c r="V27" s="411"/>
      <c r="X27" s="1954"/>
      <c r="Y27" s="1955"/>
      <c r="Z27" s="1955"/>
      <c r="AA27" s="1036"/>
      <c r="AB27" s="1040"/>
      <c r="AC27" s="1040"/>
      <c r="AD27" s="1038"/>
      <c r="AE27" s="1772"/>
      <c r="AF27" s="1766"/>
      <c r="AG27" s="1766"/>
      <c r="AH27" s="1766"/>
      <c r="AI27" s="1766"/>
      <c r="AJ27" s="1766"/>
      <c r="AK27" s="1766"/>
      <c r="AL27" s="1766"/>
      <c r="AM27" s="1766"/>
      <c r="AN27" s="1766"/>
      <c r="AO27" s="1766"/>
      <c r="AP27" s="1790"/>
    </row>
    <row r="28" spans="1:42" ht="18" customHeight="1" x14ac:dyDescent="0.4">
      <c r="A28" s="985"/>
      <c r="B28" s="986"/>
      <c r="C28" s="986"/>
      <c r="D28" s="986"/>
      <c r="E28" s="1936"/>
      <c r="F28" s="1938"/>
      <c r="G28" s="140"/>
      <c r="H28" s="26"/>
      <c r="I28" s="26" t="s">
        <v>601</v>
      </c>
      <c r="J28" s="412"/>
      <c r="K28" s="26"/>
      <c r="L28" s="26"/>
      <c r="M28" s="26"/>
      <c r="N28" s="26"/>
      <c r="O28" s="26"/>
      <c r="P28" s="26"/>
      <c r="Q28" s="140"/>
      <c r="R28" s="140"/>
      <c r="S28" s="140"/>
      <c r="T28" s="140"/>
      <c r="U28" s="140"/>
      <c r="V28" s="411"/>
      <c r="X28" s="1962" t="s">
        <v>602</v>
      </c>
      <c r="Y28" s="1963"/>
      <c r="Z28" s="1963"/>
      <c r="AA28" s="1963"/>
      <c r="AB28" s="1963"/>
      <c r="AC28" s="1963"/>
      <c r="AD28" s="1963"/>
      <c r="AE28" s="286"/>
      <c r="AF28" s="333"/>
      <c r="AG28" s="1031" t="s">
        <v>511</v>
      </c>
      <c r="AH28" s="1928" t="s">
        <v>102</v>
      </c>
      <c r="AI28" s="1930"/>
      <c r="AJ28" s="1930"/>
      <c r="AK28" s="1930" t="s">
        <v>525</v>
      </c>
      <c r="AL28" s="1930"/>
      <c r="AM28" s="24"/>
      <c r="AN28" s="333"/>
      <c r="AO28" s="1031" t="s">
        <v>512</v>
      </c>
      <c r="AP28" s="291"/>
    </row>
    <row r="29" spans="1:42" ht="18" customHeight="1" x14ac:dyDescent="0.4">
      <c r="A29" s="985"/>
      <c r="B29" s="986"/>
      <c r="C29" s="986"/>
      <c r="D29" s="986"/>
      <c r="E29" s="413"/>
      <c r="F29" s="414"/>
      <c r="G29" s="140"/>
      <c r="H29" s="26"/>
      <c r="I29" s="26" t="s">
        <v>521</v>
      </c>
      <c r="J29" s="412"/>
      <c r="K29" s="1762"/>
      <c r="L29" s="1762"/>
      <c r="M29" s="1762"/>
      <c r="N29" s="1762"/>
      <c r="O29" s="1762"/>
      <c r="P29" s="1762"/>
      <c r="Q29" s="1762"/>
      <c r="R29" s="1762"/>
      <c r="S29" s="1762"/>
      <c r="T29" s="1762"/>
      <c r="U29" s="1762"/>
      <c r="V29" s="142" t="s">
        <v>226</v>
      </c>
      <c r="W29" s="403"/>
      <c r="X29" s="1964"/>
      <c r="Y29" s="1965"/>
      <c r="Z29" s="1965"/>
      <c r="AA29" s="1965"/>
      <c r="AB29" s="1965"/>
      <c r="AC29" s="1965"/>
      <c r="AD29" s="1965"/>
      <c r="AE29" s="332"/>
      <c r="AF29" s="329"/>
      <c r="AG29" s="1766"/>
      <c r="AH29" s="1929"/>
      <c r="AI29" s="1931"/>
      <c r="AJ29" s="1931"/>
      <c r="AK29" s="1931"/>
      <c r="AL29" s="1931"/>
      <c r="AM29" s="25"/>
      <c r="AN29" s="329"/>
      <c r="AO29" s="1766"/>
      <c r="AP29" s="290"/>
    </row>
    <row r="30" spans="1:42" ht="18" customHeight="1" x14ac:dyDescent="0.4">
      <c r="A30" s="985"/>
      <c r="B30" s="986"/>
      <c r="C30" s="986"/>
      <c r="D30" s="986"/>
      <c r="E30" s="413"/>
      <c r="F30" s="414"/>
      <c r="G30" s="1967" t="s">
        <v>603</v>
      </c>
      <c r="H30" s="1968"/>
      <c r="I30" s="1968"/>
      <c r="J30" s="1968"/>
      <c r="K30" s="1968"/>
      <c r="L30" s="1968"/>
      <c r="M30" s="1968"/>
      <c r="N30" s="1968"/>
      <c r="O30" s="1968"/>
      <c r="P30" s="1968"/>
      <c r="Q30" s="1968"/>
      <c r="R30" s="1968"/>
      <c r="S30" s="1968"/>
      <c r="T30" s="1968"/>
      <c r="U30" s="1968"/>
      <c r="V30" s="1969"/>
      <c r="W30" s="403"/>
      <c r="X30" s="1052" t="s">
        <v>604</v>
      </c>
      <c r="Y30" s="1039"/>
      <c r="Z30" s="1039"/>
      <c r="AA30" s="1039"/>
      <c r="AB30" s="1039"/>
      <c r="AC30" s="1039"/>
      <c r="AD30" s="1039"/>
      <c r="AE30" s="370"/>
      <c r="AF30" s="371"/>
      <c r="AG30" s="1933" t="s">
        <v>28</v>
      </c>
      <c r="AH30" s="1933"/>
      <c r="AI30" s="1930"/>
      <c r="AJ30" s="1930"/>
      <c r="AK30" s="1930"/>
      <c r="AL30" s="1930"/>
      <c r="AM30" s="1933" t="s">
        <v>500</v>
      </c>
      <c r="AN30" s="1933"/>
      <c r="AO30" s="371"/>
      <c r="AP30" s="372"/>
    </row>
    <row r="31" spans="1:42" ht="18" customHeight="1" thickBot="1" x14ac:dyDescent="0.45">
      <c r="A31" s="985"/>
      <c r="B31" s="986"/>
      <c r="C31" s="986"/>
      <c r="D31" s="986"/>
      <c r="E31" s="1936"/>
      <c r="F31" s="1938" t="s">
        <v>512</v>
      </c>
      <c r="G31" s="140"/>
      <c r="H31" s="26"/>
      <c r="I31" s="26" t="s">
        <v>605</v>
      </c>
      <c r="J31" s="330"/>
      <c r="K31" s="330"/>
      <c r="L31" s="330"/>
      <c r="M31" s="330"/>
      <c r="N31" s="330"/>
      <c r="O31" s="330"/>
      <c r="P31" s="330"/>
      <c r="Q31" s="330"/>
      <c r="R31" s="330"/>
      <c r="S31" s="330"/>
      <c r="T31" s="330"/>
      <c r="U31" s="330"/>
      <c r="V31" s="415"/>
      <c r="W31" s="404"/>
      <c r="X31" s="988"/>
      <c r="Y31" s="989"/>
      <c r="Z31" s="989"/>
      <c r="AA31" s="989"/>
      <c r="AB31" s="989"/>
      <c r="AC31" s="989"/>
      <c r="AD31" s="989"/>
      <c r="AE31" s="378"/>
      <c r="AF31" s="126"/>
      <c r="AG31" s="1960"/>
      <c r="AH31" s="1960"/>
      <c r="AI31" s="1961"/>
      <c r="AJ31" s="1961"/>
      <c r="AK31" s="1961"/>
      <c r="AL31" s="1961"/>
      <c r="AM31" s="1960"/>
      <c r="AN31" s="1960"/>
      <c r="AO31" s="126"/>
      <c r="AP31" s="379"/>
    </row>
    <row r="32" spans="1:42" ht="18" customHeight="1" x14ac:dyDescent="0.4">
      <c r="A32" s="985"/>
      <c r="B32" s="986"/>
      <c r="C32" s="986"/>
      <c r="D32" s="986"/>
      <c r="E32" s="1936"/>
      <c r="F32" s="1938"/>
      <c r="G32" s="140"/>
      <c r="H32" s="26"/>
      <c r="I32" s="26" t="s">
        <v>606</v>
      </c>
      <c r="J32" s="26"/>
      <c r="K32" s="26"/>
      <c r="L32" s="26"/>
      <c r="M32" s="26"/>
      <c r="N32" s="26"/>
      <c r="O32" s="26"/>
      <c r="P32" s="26"/>
      <c r="Q32" s="140"/>
      <c r="R32" s="140"/>
      <c r="S32" s="140"/>
      <c r="T32" s="140"/>
      <c r="U32" s="140"/>
      <c r="V32" s="411"/>
      <c r="W32" s="404"/>
      <c r="X32" s="30" t="s">
        <v>97</v>
      </c>
      <c r="Y32" s="18" t="s">
        <v>607</v>
      </c>
      <c r="Z32" s="416"/>
      <c r="AA32" s="416"/>
      <c r="AB32" s="416"/>
      <c r="AC32" s="416"/>
      <c r="AD32" s="416"/>
      <c r="AE32" s="416"/>
      <c r="AF32" s="416"/>
      <c r="AG32" s="416"/>
      <c r="AH32" s="416"/>
      <c r="AI32" s="416"/>
      <c r="AJ32" s="416"/>
      <c r="AK32" s="416"/>
      <c r="AL32" s="416"/>
    </row>
    <row r="33" spans="1:42" ht="18" customHeight="1" x14ac:dyDescent="0.4">
      <c r="A33" s="985"/>
      <c r="B33" s="986"/>
      <c r="C33" s="986"/>
      <c r="D33" s="986"/>
      <c r="E33" s="417"/>
      <c r="F33" s="418"/>
      <c r="G33" s="140"/>
      <c r="H33" s="26"/>
      <c r="I33" s="26" t="s">
        <v>608</v>
      </c>
      <c r="J33" s="330"/>
      <c r="K33" s="330"/>
      <c r="L33" s="330"/>
      <c r="M33" s="330"/>
      <c r="N33" s="330"/>
      <c r="O33" s="330"/>
      <c r="P33" s="330"/>
      <c r="Q33" s="330"/>
      <c r="R33" s="330"/>
      <c r="S33" s="330"/>
      <c r="T33" s="330"/>
      <c r="U33" s="330"/>
      <c r="V33" s="415"/>
      <c r="X33" s="18"/>
      <c r="Y33" s="18" t="s">
        <v>627</v>
      </c>
      <c r="Z33" s="416"/>
      <c r="AA33" s="416"/>
      <c r="AB33" s="416"/>
      <c r="AC33" s="416"/>
      <c r="AD33" s="416"/>
      <c r="AE33" s="416"/>
      <c r="AF33" s="416"/>
      <c r="AG33" s="416"/>
      <c r="AH33" s="416"/>
      <c r="AI33" s="416"/>
      <c r="AJ33" s="416"/>
      <c r="AK33" s="416"/>
      <c r="AL33" s="416"/>
    </row>
    <row r="34" spans="1:42" ht="18" customHeight="1" x14ac:dyDescent="0.4">
      <c r="A34" s="1053"/>
      <c r="B34" s="1040"/>
      <c r="C34" s="1040"/>
      <c r="D34" s="1040"/>
      <c r="E34" s="289"/>
      <c r="F34" s="419"/>
      <c r="G34" s="131"/>
      <c r="H34" s="25"/>
      <c r="I34" s="25" t="s">
        <v>609</v>
      </c>
      <c r="J34" s="131"/>
      <c r="K34" s="1966"/>
      <c r="L34" s="1966"/>
      <c r="M34" s="1966"/>
      <c r="N34" s="1966"/>
      <c r="O34" s="1966"/>
      <c r="P34" s="1966"/>
      <c r="Q34" s="1966"/>
      <c r="R34" s="1966"/>
      <c r="S34" s="1966"/>
      <c r="T34" s="1966"/>
      <c r="U34" s="1966"/>
      <c r="V34" s="420" t="s">
        <v>226</v>
      </c>
    </row>
    <row r="35" spans="1:42" ht="18" customHeight="1" thickBot="1" x14ac:dyDescent="0.45">
      <c r="A35" s="1970" t="s">
        <v>610</v>
      </c>
      <c r="B35" s="1971"/>
      <c r="C35" s="1971"/>
      <c r="D35" s="1971"/>
      <c r="E35" s="421"/>
      <c r="F35" s="422"/>
      <c r="G35" s="1980" t="s">
        <v>611</v>
      </c>
      <c r="H35" s="1981"/>
      <c r="I35" s="1981"/>
      <c r="J35" s="1981"/>
      <c r="K35" s="1981"/>
      <c r="L35" s="1981"/>
      <c r="M35" s="1981"/>
      <c r="N35" s="1981"/>
      <c r="O35" s="1981"/>
      <c r="P35" s="1981"/>
      <c r="Q35" s="1981"/>
      <c r="R35" s="1981"/>
      <c r="S35" s="1981"/>
      <c r="T35" s="1981"/>
      <c r="U35" s="1981"/>
      <c r="V35" s="1982"/>
      <c r="X35" s="18" t="s">
        <v>612</v>
      </c>
      <c r="Y35" s="386"/>
      <c r="AD35" s="285"/>
      <c r="AE35" s="285"/>
    </row>
    <row r="36" spans="1:42" ht="18" customHeight="1" x14ac:dyDescent="0.4">
      <c r="A36" s="1972"/>
      <c r="B36" s="1973"/>
      <c r="C36" s="1973"/>
      <c r="D36" s="1973"/>
      <c r="E36" s="417"/>
      <c r="F36" s="423"/>
      <c r="G36" s="417"/>
      <c r="H36" s="26"/>
      <c r="I36" s="331" t="s">
        <v>597</v>
      </c>
      <c r="J36" s="412"/>
      <c r="K36" s="26"/>
      <c r="L36" s="26"/>
      <c r="M36" s="26"/>
      <c r="N36" s="26"/>
      <c r="O36" s="330"/>
      <c r="P36" s="26"/>
      <c r="Q36" s="330"/>
      <c r="R36" s="330"/>
      <c r="S36" s="330"/>
      <c r="T36" s="330"/>
      <c r="U36" s="330"/>
      <c r="V36" s="415"/>
      <c r="W36" s="19"/>
      <c r="X36" s="1799" t="s">
        <v>613</v>
      </c>
      <c r="Y36" s="970"/>
      <c r="Z36" s="970"/>
      <c r="AA36" s="970"/>
      <c r="AB36" s="970"/>
      <c r="AC36" s="970"/>
      <c r="AD36" s="1800"/>
      <c r="AE36" s="394"/>
      <c r="AF36" s="270"/>
      <c r="AG36" s="270"/>
      <c r="AH36" s="271"/>
      <c r="AI36" s="991" t="s">
        <v>511</v>
      </c>
      <c r="AJ36" s="270"/>
      <c r="AK36" s="270"/>
      <c r="AL36" s="271"/>
      <c r="AM36" s="991" t="s">
        <v>512</v>
      </c>
      <c r="AN36" s="270"/>
      <c r="AO36" s="270"/>
      <c r="AP36" s="272"/>
    </row>
    <row r="37" spans="1:42" ht="18" customHeight="1" x14ac:dyDescent="0.4">
      <c r="A37" s="1972"/>
      <c r="B37" s="1973"/>
      <c r="C37" s="1973"/>
      <c r="D37" s="1973"/>
      <c r="E37" s="1936"/>
      <c r="F37" s="1938" t="s">
        <v>511</v>
      </c>
      <c r="G37" s="409"/>
      <c r="H37" s="26"/>
      <c r="I37" s="26" t="s">
        <v>614</v>
      </c>
      <c r="J37" s="26"/>
      <c r="K37" s="26"/>
      <c r="L37" s="26"/>
      <c r="M37" s="26"/>
      <c r="N37" s="26"/>
      <c r="O37" s="330"/>
      <c r="P37" s="26"/>
      <c r="Q37" s="26"/>
      <c r="R37" s="26"/>
      <c r="S37" s="26"/>
      <c r="T37" s="26"/>
      <c r="U37" s="26"/>
      <c r="V37" s="411"/>
      <c r="W37" s="19"/>
      <c r="X37" s="1801"/>
      <c r="Y37" s="1771"/>
      <c r="Z37" s="1771"/>
      <c r="AA37" s="1771"/>
      <c r="AB37" s="1771"/>
      <c r="AC37" s="1771"/>
      <c r="AD37" s="1076"/>
      <c r="AE37" s="287"/>
      <c r="AF37" s="26"/>
      <c r="AG37" s="26"/>
      <c r="AH37" s="336"/>
      <c r="AI37" s="1766"/>
      <c r="AJ37" s="26"/>
      <c r="AK37" s="26"/>
      <c r="AL37" s="336"/>
      <c r="AM37" s="1766"/>
      <c r="AN37" s="26"/>
      <c r="AO37" s="26"/>
      <c r="AP37" s="411"/>
    </row>
    <row r="38" spans="1:42" ht="18" customHeight="1" x14ac:dyDescent="0.4">
      <c r="A38" s="1972"/>
      <c r="B38" s="1973"/>
      <c r="C38" s="1973"/>
      <c r="D38" s="1973"/>
      <c r="E38" s="1936"/>
      <c r="F38" s="1938"/>
      <c r="G38" s="409"/>
      <c r="H38" s="26"/>
      <c r="I38" s="26" t="s">
        <v>615</v>
      </c>
      <c r="J38" s="26"/>
      <c r="K38" s="26"/>
      <c r="L38" s="26"/>
      <c r="M38" s="26"/>
      <c r="N38" s="26"/>
      <c r="O38" s="330"/>
      <c r="P38" s="26"/>
      <c r="Q38" s="330"/>
      <c r="R38" s="330"/>
      <c r="S38" s="330"/>
      <c r="T38" s="330"/>
      <c r="U38" s="330"/>
      <c r="V38" s="415"/>
      <c r="W38" s="19"/>
      <c r="X38" s="1950" t="s">
        <v>616</v>
      </c>
      <c r="Y38" s="1951"/>
      <c r="Z38" s="1951"/>
      <c r="AA38" s="1951"/>
      <c r="AB38" s="1984"/>
      <c r="AC38" s="1864" t="s">
        <v>617</v>
      </c>
      <c r="AD38" s="1895"/>
      <c r="AE38" s="424"/>
      <c r="AF38" s="425"/>
      <c r="AG38" s="1987" t="s">
        <v>263</v>
      </c>
      <c r="AH38" s="1987"/>
      <c r="AI38" s="1988"/>
      <c r="AJ38" s="1988"/>
      <c r="AK38" s="1988"/>
      <c r="AL38" s="1988"/>
      <c r="AM38" s="1987" t="s">
        <v>500</v>
      </c>
      <c r="AN38" s="1987"/>
      <c r="AO38" s="425"/>
      <c r="AP38" s="426"/>
    </row>
    <row r="39" spans="1:42" ht="18" customHeight="1" x14ac:dyDescent="0.4">
      <c r="A39" s="1972"/>
      <c r="B39" s="1973"/>
      <c r="C39" s="1973"/>
      <c r="D39" s="1973"/>
      <c r="E39" s="409"/>
      <c r="F39" s="410"/>
      <c r="G39" s="409"/>
      <c r="H39" s="26"/>
      <c r="I39" s="26" t="s">
        <v>618</v>
      </c>
      <c r="J39" s="330"/>
      <c r="K39" s="26"/>
      <c r="L39" s="26"/>
      <c r="M39" s="26"/>
      <c r="N39" s="26"/>
      <c r="O39" s="26"/>
      <c r="P39" s="26"/>
      <c r="Q39" s="140"/>
      <c r="R39" s="140"/>
      <c r="S39" s="140"/>
      <c r="T39" s="140"/>
      <c r="U39" s="140"/>
      <c r="V39" s="411"/>
      <c r="W39" s="19"/>
      <c r="X39" s="1952"/>
      <c r="Y39" s="1953"/>
      <c r="Z39" s="1953"/>
      <c r="AA39" s="1953"/>
      <c r="AB39" s="1985"/>
      <c r="AC39" s="1864" t="s">
        <v>619</v>
      </c>
      <c r="AD39" s="1895"/>
      <c r="AE39" s="424"/>
      <c r="AF39" s="425"/>
      <c r="AG39" s="1987" t="s">
        <v>26</v>
      </c>
      <c r="AH39" s="1987"/>
      <c r="AI39" s="1988"/>
      <c r="AJ39" s="1988"/>
      <c r="AK39" s="1988"/>
      <c r="AL39" s="1988"/>
      <c r="AM39" s="1987" t="s">
        <v>500</v>
      </c>
      <c r="AN39" s="1987"/>
      <c r="AO39" s="425"/>
      <c r="AP39" s="426"/>
    </row>
    <row r="40" spans="1:42" ht="18" customHeight="1" x14ac:dyDescent="0.4">
      <c r="A40" s="1972"/>
      <c r="B40" s="1973"/>
      <c r="C40" s="1973"/>
      <c r="D40" s="1973"/>
      <c r="E40" s="1936"/>
      <c r="F40" s="1938" t="s">
        <v>512</v>
      </c>
      <c r="G40" s="409"/>
      <c r="H40" s="26"/>
      <c r="I40" s="331" t="s">
        <v>521</v>
      </c>
      <c r="J40" s="330"/>
      <c r="K40" s="1762"/>
      <c r="L40" s="1762"/>
      <c r="M40" s="1762"/>
      <c r="N40" s="1762"/>
      <c r="O40" s="1762"/>
      <c r="P40" s="1762"/>
      <c r="Q40" s="1762"/>
      <c r="R40" s="1762"/>
      <c r="S40" s="1762"/>
      <c r="T40" s="1762"/>
      <c r="U40" s="1762"/>
      <c r="V40" s="142" t="s">
        <v>226</v>
      </c>
      <c r="W40" s="19"/>
      <c r="X40" s="1954"/>
      <c r="Y40" s="1955"/>
      <c r="Z40" s="1955"/>
      <c r="AA40" s="1955"/>
      <c r="AB40" s="1986"/>
      <c r="AC40" s="1864" t="s">
        <v>620</v>
      </c>
      <c r="AD40" s="1895"/>
      <c r="AE40" s="424"/>
      <c r="AF40" s="425"/>
      <c r="AG40" s="425"/>
      <c r="AH40" s="425"/>
      <c r="AI40" s="1988"/>
      <c r="AJ40" s="1988"/>
      <c r="AK40" s="1988"/>
      <c r="AL40" s="1988"/>
      <c r="AM40" s="1987" t="s">
        <v>500</v>
      </c>
      <c r="AN40" s="1987"/>
      <c r="AO40" s="425"/>
      <c r="AP40" s="426"/>
    </row>
    <row r="41" spans="1:42" ht="18" customHeight="1" x14ac:dyDescent="0.4">
      <c r="A41" s="1972"/>
      <c r="B41" s="1973"/>
      <c r="C41" s="1973"/>
      <c r="D41" s="1973"/>
      <c r="E41" s="1936"/>
      <c r="F41" s="1938"/>
      <c r="G41" s="1967" t="s">
        <v>621</v>
      </c>
      <c r="H41" s="1983"/>
      <c r="I41" s="1983"/>
      <c r="J41" s="1983"/>
      <c r="K41" s="1983"/>
      <c r="L41" s="1983"/>
      <c r="M41" s="1983"/>
      <c r="N41" s="1983"/>
      <c r="O41" s="1983"/>
      <c r="P41" s="1983"/>
      <c r="Q41" s="1983"/>
      <c r="R41" s="1983"/>
      <c r="S41" s="1983"/>
      <c r="T41" s="1983"/>
      <c r="U41" s="1983"/>
      <c r="V41" s="1969"/>
      <c r="W41" s="19"/>
      <c r="X41" s="1950" t="s">
        <v>1113</v>
      </c>
      <c r="Y41" s="1951"/>
      <c r="Z41" s="1951"/>
      <c r="AA41" s="1951"/>
      <c r="AB41" s="1984"/>
      <c r="AC41" s="1864" t="s">
        <v>622</v>
      </c>
      <c r="AD41" s="1895"/>
      <c r="AE41" s="424"/>
      <c r="AF41" s="425"/>
      <c r="AG41" s="1987" t="s">
        <v>28</v>
      </c>
      <c r="AH41" s="1987"/>
      <c r="AI41" s="1988"/>
      <c r="AJ41" s="1988"/>
      <c r="AK41" s="1988"/>
      <c r="AL41" s="1988"/>
      <c r="AM41" s="1987" t="s">
        <v>500</v>
      </c>
      <c r="AN41" s="1987"/>
      <c r="AO41" s="425"/>
      <c r="AP41" s="426"/>
    </row>
    <row r="42" spans="1:42" ht="18" customHeight="1" thickBot="1" x14ac:dyDescent="0.45">
      <c r="A42" s="1972"/>
      <c r="B42" s="1973"/>
      <c r="C42" s="1973"/>
      <c r="D42" s="1973"/>
      <c r="E42" s="417"/>
      <c r="F42" s="418"/>
      <c r="G42" s="417"/>
      <c r="H42" s="1976"/>
      <c r="I42" s="1976"/>
      <c r="J42" s="288" t="s">
        <v>500</v>
      </c>
      <c r="K42" s="27" t="s">
        <v>501</v>
      </c>
      <c r="L42" s="26"/>
      <c r="M42" s="27" t="s">
        <v>26</v>
      </c>
      <c r="N42" s="26"/>
      <c r="O42" s="26"/>
      <c r="P42" s="27" t="s">
        <v>263</v>
      </c>
      <c r="Q42" s="330"/>
      <c r="R42" s="330"/>
      <c r="S42" s="330"/>
      <c r="T42" s="330"/>
      <c r="U42" s="330"/>
      <c r="V42" s="415"/>
      <c r="W42" s="19"/>
      <c r="X42" s="1990"/>
      <c r="Y42" s="1991"/>
      <c r="Z42" s="1991"/>
      <c r="AA42" s="1991"/>
      <c r="AB42" s="1992"/>
      <c r="AC42" s="1916" t="s">
        <v>623</v>
      </c>
      <c r="AD42" s="1977"/>
      <c r="AE42" s="1977"/>
      <c r="AF42" s="1978"/>
      <c r="AG42" s="284"/>
      <c r="AH42" s="1979" t="s">
        <v>28</v>
      </c>
      <c r="AI42" s="1979"/>
      <c r="AJ42" s="1989"/>
      <c r="AK42" s="1989"/>
      <c r="AL42" s="1989"/>
      <c r="AM42" s="1989"/>
      <c r="AN42" s="1979" t="s">
        <v>500</v>
      </c>
      <c r="AO42" s="1979"/>
      <c r="AP42" s="427"/>
    </row>
    <row r="43" spans="1:42" ht="18" customHeight="1" thickBot="1" x14ac:dyDescent="0.45">
      <c r="A43" s="1974"/>
      <c r="B43" s="1975"/>
      <c r="C43" s="1975"/>
      <c r="D43" s="1975"/>
      <c r="E43" s="688"/>
      <c r="F43" s="689"/>
      <c r="G43" s="428" t="s">
        <v>1147</v>
      </c>
      <c r="H43" s="429" t="s">
        <v>624</v>
      </c>
      <c r="I43" s="135"/>
      <c r="J43" s="135"/>
      <c r="K43" s="28"/>
      <c r="L43" s="28"/>
      <c r="M43" s="28"/>
      <c r="N43" s="28"/>
      <c r="O43" s="28"/>
      <c r="P43" s="28"/>
      <c r="Q43" s="28"/>
      <c r="R43" s="28"/>
      <c r="S43" s="28"/>
      <c r="T43" s="28"/>
      <c r="U43" s="28"/>
      <c r="V43" s="393"/>
      <c r="W43" s="19"/>
      <c r="X43" s="30" t="s">
        <v>97</v>
      </c>
      <c r="Y43" s="18" t="s">
        <v>625</v>
      </c>
      <c r="AL43" s="416"/>
    </row>
    <row r="44" spans="1:42" ht="18" customHeight="1" x14ac:dyDescent="0.4">
      <c r="W44" s="19"/>
    </row>
    <row r="45" spans="1:42" ht="18" customHeight="1" x14ac:dyDescent="0.4">
      <c r="M45" s="19"/>
      <c r="N45" s="19"/>
      <c r="O45" s="19"/>
      <c r="P45" s="19"/>
      <c r="Q45" s="19"/>
      <c r="R45" s="19"/>
      <c r="S45" s="19"/>
      <c r="T45" s="19"/>
      <c r="U45" s="19"/>
      <c r="V45" s="19"/>
      <c r="W45" s="19"/>
    </row>
    <row r="46" spans="1:42" ht="18" customHeight="1" x14ac:dyDescent="0.4">
      <c r="A46" s="137"/>
      <c r="B46" s="137"/>
      <c r="C46" s="137"/>
      <c r="G46" s="292"/>
      <c r="H46" s="292"/>
      <c r="I46" s="292"/>
      <c r="J46" s="292"/>
      <c r="K46" s="292"/>
      <c r="W46" s="19"/>
    </row>
    <row r="47" spans="1:42" ht="18" customHeight="1" x14ac:dyDescent="0.4">
      <c r="A47" s="137"/>
      <c r="B47" s="137"/>
      <c r="G47" s="292"/>
      <c r="H47" s="292"/>
      <c r="I47" s="292"/>
      <c r="J47" s="292"/>
      <c r="K47" s="292"/>
      <c r="Q47" s="292"/>
      <c r="T47" s="403"/>
      <c r="U47" s="403"/>
      <c r="V47" s="403"/>
    </row>
    <row r="48" spans="1:42" ht="18" customHeight="1" x14ac:dyDescent="0.4">
      <c r="A48" s="137"/>
      <c r="B48" s="137"/>
      <c r="G48" s="292"/>
      <c r="H48" s="292"/>
      <c r="I48" s="292"/>
      <c r="J48" s="292"/>
      <c r="K48" s="292"/>
      <c r="Q48" s="292"/>
      <c r="T48" s="403"/>
      <c r="U48" s="403"/>
      <c r="V48" s="403"/>
      <c r="W48" s="403"/>
    </row>
    <row r="49" spans="1:23" ht="18" customHeight="1" x14ac:dyDescent="0.4">
      <c r="A49" s="137"/>
      <c r="B49" s="137"/>
      <c r="G49" s="292"/>
      <c r="H49" s="292"/>
      <c r="I49" s="292"/>
      <c r="J49" s="292"/>
      <c r="K49" s="292"/>
      <c r="Q49" s="292"/>
      <c r="T49" s="404"/>
      <c r="U49" s="404"/>
      <c r="V49" s="404"/>
      <c r="W49" s="403"/>
    </row>
    <row r="50" spans="1:23" ht="18" customHeight="1" x14ac:dyDescent="0.4">
      <c r="C50" s="137"/>
      <c r="D50" s="137"/>
      <c r="E50" s="137"/>
      <c r="F50" s="137"/>
      <c r="G50" s="137"/>
      <c r="H50" s="137"/>
      <c r="I50" s="137"/>
      <c r="J50" s="137"/>
      <c r="K50" s="137"/>
      <c r="Q50" s="292"/>
      <c r="T50" s="404"/>
      <c r="U50" s="404"/>
      <c r="V50" s="404"/>
      <c r="W50" s="404"/>
    </row>
    <row r="51" spans="1:23" ht="18" customHeight="1" x14ac:dyDescent="0.4">
      <c r="D51" s="137"/>
      <c r="P51" s="137"/>
      <c r="R51" s="292"/>
      <c r="W51" s="404"/>
    </row>
    <row r="52" spans="1:23" ht="18" customHeight="1" x14ac:dyDescent="0.4">
      <c r="D52" s="137"/>
      <c r="P52" s="137"/>
      <c r="R52" s="292"/>
    </row>
    <row r="53" spans="1:23" ht="18" customHeight="1" x14ac:dyDescent="0.4">
      <c r="F53" s="292"/>
      <c r="G53" s="292"/>
      <c r="H53" s="292"/>
      <c r="I53" s="292"/>
      <c r="J53" s="292"/>
    </row>
    <row r="54" spans="1:23" ht="18" customHeight="1" x14ac:dyDescent="0.4">
      <c r="D54" s="137"/>
      <c r="E54" s="137"/>
      <c r="F54" s="137"/>
      <c r="G54" s="137"/>
      <c r="H54" s="137"/>
      <c r="I54" s="137"/>
      <c r="J54" s="137"/>
      <c r="K54" s="137"/>
    </row>
    <row r="55" spans="1:23" ht="18" customHeight="1" x14ac:dyDescent="0.4"/>
    <row r="56" spans="1:23" ht="18" customHeight="1" x14ac:dyDescent="0.4">
      <c r="D56" s="137"/>
      <c r="E56" s="137"/>
      <c r="F56" s="137"/>
      <c r="G56" s="137"/>
      <c r="H56" s="137"/>
      <c r="I56" s="137"/>
      <c r="J56" s="137"/>
      <c r="K56" s="137"/>
    </row>
    <row r="57" spans="1:23" ht="18" customHeight="1" x14ac:dyDescent="0.4">
      <c r="F57" s="292"/>
      <c r="G57" s="292"/>
      <c r="H57" s="292"/>
      <c r="I57" s="292"/>
      <c r="J57" s="292"/>
      <c r="M57" s="137"/>
      <c r="N57" s="137"/>
      <c r="O57" s="137"/>
      <c r="P57" s="137"/>
      <c r="Q57" s="137"/>
      <c r="R57" s="137"/>
      <c r="S57" s="137"/>
    </row>
    <row r="58" spans="1:23" ht="18" customHeight="1" x14ac:dyDescent="0.4">
      <c r="D58" s="137"/>
      <c r="E58" s="137"/>
      <c r="F58" s="137"/>
      <c r="G58" s="137"/>
      <c r="H58" s="137"/>
      <c r="I58" s="137"/>
      <c r="J58" s="137"/>
      <c r="K58" s="137"/>
      <c r="M58" s="137"/>
      <c r="N58" s="137"/>
      <c r="O58" s="137"/>
      <c r="P58" s="137"/>
      <c r="Q58" s="137"/>
      <c r="R58" s="137"/>
      <c r="S58" s="137"/>
    </row>
    <row r="59" spans="1:23" ht="18" customHeight="1" x14ac:dyDescent="0.4">
      <c r="A59" s="137"/>
      <c r="B59" s="137"/>
      <c r="C59" s="137"/>
      <c r="E59" s="292"/>
      <c r="F59" s="292"/>
      <c r="G59" s="292"/>
      <c r="J59" s="292"/>
      <c r="K59" s="292"/>
      <c r="M59" s="137"/>
      <c r="P59" s="430"/>
      <c r="Q59" s="430"/>
      <c r="R59" s="430"/>
      <c r="S59" s="430"/>
      <c r="T59" s="403"/>
      <c r="U59" s="403"/>
      <c r="V59" s="403"/>
    </row>
    <row r="60" spans="1:23" ht="18" customHeight="1" x14ac:dyDescent="0.4">
      <c r="A60" s="137"/>
      <c r="B60" s="137"/>
      <c r="E60" s="292"/>
      <c r="F60" s="292"/>
      <c r="G60" s="292"/>
      <c r="J60" s="292"/>
      <c r="K60" s="292"/>
      <c r="P60" s="430"/>
      <c r="Q60" s="430"/>
      <c r="R60" s="430"/>
      <c r="S60" s="430"/>
      <c r="T60" s="403"/>
      <c r="U60" s="403"/>
      <c r="V60" s="403"/>
      <c r="W60" s="403"/>
    </row>
    <row r="61" spans="1:23" ht="18" customHeight="1" x14ac:dyDescent="0.4">
      <c r="A61" s="137"/>
      <c r="B61" s="137"/>
      <c r="E61" s="292"/>
      <c r="F61" s="292"/>
      <c r="G61" s="292"/>
      <c r="J61" s="292"/>
      <c r="K61" s="292"/>
      <c r="M61" s="137"/>
      <c r="N61" s="137"/>
      <c r="O61" s="137"/>
      <c r="P61" s="431"/>
      <c r="Q61" s="431"/>
      <c r="R61" s="431"/>
      <c r="S61" s="431"/>
      <c r="T61" s="404"/>
      <c r="U61" s="404"/>
      <c r="V61" s="404"/>
      <c r="W61" s="403"/>
    </row>
    <row r="62" spans="1:23" ht="18" customHeight="1" x14ac:dyDescent="0.4">
      <c r="A62" s="137"/>
      <c r="B62" s="137"/>
      <c r="E62" s="292"/>
      <c r="F62" s="292"/>
      <c r="G62" s="292"/>
      <c r="J62" s="292"/>
      <c r="K62" s="292"/>
      <c r="M62" s="137"/>
      <c r="N62" s="137"/>
      <c r="O62" s="137"/>
      <c r="P62" s="431"/>
      <c r="Q62" s="431"/>
      <c r="R62" s="431"/>
      <c r="S62" s="431"/>
      <c r="T62" s="404"/>
      <c r="U62" s="404"/>
      <c r="V62" s="404"/>
      <c r="W62" s="404"/>
    </row>
    <row r="63" spans="1:23" ht="18" customHeight="1" x14ac:dyDescent="0.4">
      <c r="A63" s="137"/>
      <c r="C63" s="137"/>
      <c r="D63" s="137"/>
      <c r="E63" s="137"/>
      <c r="F63" s="137"/>
      <c r="G63" s="137"/>
      <c r="H63" s="137"/>
      <c r="I63" s="137"/>
      <c r="J63" s="137"/>
      <c r="K63" s="137"/>
      <c r="M63" s="137"/>
      <c r="N63" s="137"/>
      <c r="O63" s="137"/>
      <c r="P63" s="137"/>
      <c r="Q63" s="137"/>
      <c r="R63" s="137"/>
      <c r="S63" s="137"/>
      <c r="W63" s="404"/>
    </row>
    <row r="64" spans="1:23" ht="18" customHeight="1" x14ac:dyDescent="0.4">
      <c r="D64" s="137"/>
      <c r="E64" s="137"/>
      <c r="F64" s="137"/>
      <c r="G64" s="137"/>
      <c r="H64" s="137"/>
      <c r="I64" s="137"/>
      <c r="J64" s="137"/>
      <c r="K64" s="137"/>
    </row>
    <row r="65" spans="1:22" ht="18" customHeight="1" x14ac:dyDescent="0.4">
      <c r="D65" s="137"/>
      <c r="E65" s="137"/>
      <c r="F65" s="137"/>
      <c r="G65" s="137"/>
      <c r="H65" s="137"/>
      <c r="I65" s="137"/>
      <c r="J65" s="137"/>
      <c r="K65" s="137"/>
    </row>
    <row r="66" spans="1:22" ht="18" customHeight="1" x14ac:dyDescent="0.4">
      <c r="D66" s="137"/>
      <c r="M66" s="432"/>
      <c r="N66" s="432"/>
      <c r="O66" s="432"/>
      <c r="P66" s="432"/>
      <c r="Q66" s="432"/>
      <c r="R66" s="432"/>
      <c r="S66" s="432"/>
      <c r="T66" s="432"/>
      <c r="U66" s="432"/>
      <c r="V66" s="432"/>
    </row>
    <row r="67" spans="1:22" ht="18" customHeight="1" x14ac:dyDescent="0.4">
      <c r="D67" s="137"/>
      <c r="E67" s="137"/>
      <c r="F67" s="137"/>
      <c r="G67" s="137"/>
      <c r="H67" s="137"/>
      <c r="I67" s="137"/>
      <c r="J67" s="137"/>
      <c r="K67" s="137"/>
      <c r="M67" s="19"/>
      <c r="N67" s="19"/>
      <c r="O67" s="19"/>
      <c r="P67" s="19"/>
      <c r="Q67" s="19"/>
      <c r="R67" s="19"/>
      <c r="S67" s="19"/>
      <c r="T67" s="19"/>
      <c r="U67" s="19"/>
      <c r="V67" s="19"/>
    </row>
    <row r="68" spans="1:22" ht="18" customHeight="1" x14ac:dyDescent="0.4">
      <c r="F68" s="292"/>
      <c r="G68" s="292"/>
      <c r="H68" s="292"/>
      <c r="I68" s="292"/>
      <c r="J68" s="292"/>
      <c r="M68" s="19"/>
      <c r="N68" s="19"/>
      <c r="O68" s="19"/>
      <c r="P68" s="19"/>
      <c r="Q68" s="268"/>
      <c r="R68" s="268"/>
      <c r="T68" s="268"/>
      <c r="U68" s="19"/>
      <c r="V68" s="268"/>
    </row>
    <row r="69" spans="1:22" ht="18" customHeight="1" x14ac:dyDescent="0.4">
      <c r="E69" s="273"/>
      <c r="F69" s="137"/>
      <c r="H69" s="137"/>
      <c r="I69" s="137"/>
      <c r="J69" s="137"/>
      <c r="K69" s="137"/>
      <c r="M69" s="19"/>
      <c r="N69" s="19"/>
      <c r="O69" s="19"/>
      <c r="P69" s="19"/>
      <c r="Q69" s="268"/>
      <c r="R69" s="268"/>
      <c r="T69" s="268"/>
      <c r="U69" s="19"/>
      <c r="V69" s="268"/>
    </row>
    <row r="70" spans="1:22" ht="18" customHeight="1" x14ac:dyDescent="0.4">
      <c r="E70" s="137"/>
      <c r="F70" s="137"/>
      <c r="G70" s="137"/>
      <c r="H70" s="137"/>
      <c r="I70" s="137"/>
      <c r="J70" s="137"/>
      <c r="K70" s="137"/>
      <c r="M70" s="19"/>
      <c r="N70" s="19"/>
      <c r="O70" s="19"/>
      <c r="P70" s="19"/>
      <c r="Q70" s="19"/>
      <c r="R70" s="19"/>
      <c r="S70" s="19"/>
      <c r="T70" s="19"/>
      <c r="U70" s="19"/>
      <c r="V70" s="19"/>
    </row>
    <row r="71" spans="1:22" ht="18" customHeight="1" x14ac:dyDescent="0.4">
      <c r="D71" s="137"/>
      <c r="E71" s="137"/>
      <c r="F71" s="137"/>
      <c r="G71" s="137"/>
      <c r="H71" s="137"/>
      <c r="I71" s="137"/>
      <c r="J71" s="137"/>
      <c r="K71" s="137"/>
      <c r="M71" s="19"/>
      <c r="N71" s="19"/>
      <c r="O71" s="19"/>
      <c r="P71" s="19"/>
      <c r="Q71" s="19"/>
      <c r="R71" s="19"/>
      <c r="S71" s="19"/>
      <c r="T71" s="19"/>
      <c r="U71" s="19"/>
      <c r="V71" s="19"/>
    </row>
    <row r="72" spans="1:22" ht="18" customHeight="1" x14ac:dyDescent="0.4">
      <c r="M72" s="19"/>
      <c r="N72" s="19"/>
      <c r="O72" s="19"/>
      <c r="P72" s="19"/>
      <c r="Q72" s="268"/>
      <c r="R72" s="268"/>
      <c r="S72" s="19"/>
      <c r="T72" s="268"/>
      <c r="U72" s="19"/>
      <c r="V72" s="268"/>
    </row>
    <row r="73" spans="1:22" ht="18" customHeight="1" x14ac:dyDescent="0.4">
      <c r="A73" s="433"/>
      <c r="M73" s="19"/>
      <c r="N73" s="19"/>
      <c r="O73" s="19"/>
      <c r="P73" s="19"/>
      <c r="Q73" s="268"/>
      <c r="R73" s="268"/>
      <c r="S73" s="19"/>
      <c r="T73" s="268"/>
      <c r="U73" s="19"/>
      <c r="V73" s="268"/>
    </row>
    <row r="74" spans="1:22" ht="18" customHeight="1" x14ac:dyDescent="0.4">
      <c r="M74" s="19"/>
      <c r="N74" s="19"/>
      <c r="O74" s="19"/>
      <c r="P74" s="19"/>
      <c r="Q74" s="19"/>
      <c r="R74" s="19"/>
      <c r="S74" s="19"/>
      <c r="T74" s="19"/>
      <c r="U74" s="19"/>
      <c r="V74" s="19"/>
    </row>
    <row r="75" spans="1:22" ht="18" customHeight="1" x14ac:dyDescent="0.4">
      <c r="M75" s="19"/>
      <c r="N75" s="19"/>
      <c r="O75" s="19"/>
      <c r="P75" s="19"/>
      <c r="Q75" s="19"/>
      <c r="R75" s="19"/>
      <c r="S75" s="19"/>
      <c r="T75" s="19"/>
      <c r="U75" s="19"/>
      <c r="V75" s="19"/>
    </row>
    <row r="76" spans="1:22" ht="18" customHeight="1" x14ac:dyDescent="0.4">
      <c r="M76" s="19"/>
      <c r="N76" s="19"/>
      <c r="O76" s="19"/>
      <c r="P76" s="19"/>
      <c r="Q76" s="19"/>
      <c r="R76" s="19"/>
      <c r="S76" s="19"/>
      <c r="T76" s="19"/>
      <c r="U76" s="19"/>
      <c r="V76" s="19"/>
    </row>
    <row r="77" spans="1:22" ht="18" customHeight="1" x14ac:dyDescent="0.4"/>
    <row r="78" spans="1:22" ht="18" customHeight="1" x14ac:dyDescent="0.4">
      <c r="M78" s="19"/>
      <c r="N78" s="19"/>
      <c r="O78" s="19"/>
      <c r="P78" s="19"/>
      <c r="Q78" s="268"/>
      <c r="R78" s="19"/>
      <c r="S78" s="19"/>
      <c r="T78" s="403"/>
      <c r="U78" s="403"/>
      <c r="V78" s="403"/>
    </row>
    <row r="79" spans="1:22" ht="18" customHeight="1" x14ac:dyDescent="0.4">
      <c r="M79" s="19"/>
      <c r="N79" s="19"/>
      <c r="O79" s="19"/>
      <c r="P79" s="19"/>
      <c r="Q79" s="268"/>
      <c r="R79" s="19"/>
      <c r="S79" s="19"/>
      <c r="T79" s="403"/>
      <c r="U79" s="403"/>
      <c r="V79" s="403"/>
    </row>
    <row r="80" spans="1:22" ht="18" customHeight="1" x14ac:dyDescent="0.4">
      <c r="M80" s="19"/>
      <c r="N80" s="19"/>
      <c r="O80" s="19"/>
      <c r="P80" s="19"/>
      <c r="Q80" s="268"/>
      <c r="R80" s="19"/>
      <c r="S80" s="19"/>
      <c r="T80" s="404"/>
      <c r="U80" s="404"/>
      <c r="V80" s="404"/>
    </row>
    <row r="81" spans="13:22" ht="18" customHeight="1" x14ac:dyDescent="0.4">
      <c r="M81" s="19"/>
      <c r="N81" s="19"/>
      <c r="O81" s="19"/>
      <c r="P81" s="19"/>
      <c r="Q81" s="268"/>
      <c r="R81" s="19"/>
      <c r="S81" s="19"/>
      <c r="T81" s="404"/>
      <c r="U81" s="404"/>
      <c r="V81" s="404"/>
    </row>
    <row r="82" spans="13:22" ht="18" customHeight="1" x14ac:dyDescent="0.4">
      <c r="M82" s="19"/>
      <c r="N82" s="19"/>
      <c r="O82" s="19"/>
      <c r="P82" s="141"/>
      <c r="Q82" s="19"/>
      <c r="R82" s="268"/>
      <c r="S82" s="19"/>
    </row>
    <row r="83" spans="13:22" ht="18" customHeight="1" x14ac:dyDescent="0.4">
      <c r="M83" s="19"/>
      <c r="N83" s="19"/>
      <c r="O83" s="19"/>
      <c r="P83" s="141"/>
      <c r="Q83" s="19"/>
      <c r="R83" s="268"/>
      <c r="S83" s="19"/>
    </row>
    <row r="84" spans="13:22" ht="18" customHeight="1" x14ac:dyDescent="0.4">
      <c r="M84" s="19"/>
      <c r="N84" s="19"/>
      <c r="O84" s="19"/>
      <c r="P84" s="19"/>
    </row>
    <row r="85" spans="13:22" ht="18" customHeight="1" x14ac:dyDescent="0.4">
      <c r="M85" s="19"/>
      <c r="N85" s="19"/>
      <c r="O85" s="19"/>
      <c r="P85" s="19"/>
    </row>
    <row r="86" spans="13:22" ht="18" customHeight="1" x14ac:dyDescent="0.4">
      <c r="M86" s="19"/>
      <c r="N86" s="19"/>
      <c r="O86" s="19"/>
      <c r="P86" s="19"/>
      <c r="Q86" s="19"/>
      <c r="R86" s="19"/>
      <c r="S86" s="19"/>
    </row>
    <row r="87" spans="13:22" ht="18" customHeight="1" x14ac:dyDescent="0.4">
      <c r="M87" s="19"/>
      <c r="N87" s="19"/>
      <c r="O87" s="19"/>
      <c r="P87" s="19"/>
      <c r="Q87" s="19"/>
      <c r="R87" s="19"/>
      <c r="S87" s="19"/>
    </row>
    <row r="88" spans="13:22" ht="18" customHeight="1" x14ac:dyDescent="0.4">
      <c r="M88" s="141"/>
      <c r="N88" s="141"/>
      <c r="O88" s="141"/>
      <c r="P88" s="141"/>
      <c r="Q88" s="141"/>
      <c r="R88" s="141"/>
      <c r="S88" s="141"/>
    </row>
    <row r="89" spans="13:22" ht="18" customHeight="1" x14ac:dyDescent="0.4">
      <c r="M89" s="141"/>
      <c r="N89" s="141"/>
      <c r="O89" s="141"/>
      <c r="P89" s="141"/>
      <c r="Q89" s="141"/>
      <c r="R89" s="141"/>
      <c r="S89" s="141"/>
    </row>
    <row r="90" spans="13:22" ht="18" customHeight="1" x14ac:dyDescent="0.4">
      <c r="M90" s="19"/>
      <c r="N90" s="19"/>
      <c r="O90" s="19"/>
      <c r="P90" s="403"/>
      <c r="Q90" s="403"/>
      <c r="R90" s="403"/>
      <c r="S90" s="403"/>
      <c r="T90" s="403"/>
      <c r="U90" s="403"/>
      <c r="V90" s="403"/>
    </row>
    <row r="91" spans="13:22" ht="18" customHeight="1" x14ac:dyDescent="0.4">
      <c r="M91" s="19"/>
      <c r="N91" s="19"/>
      <c r="O91" s="19"/>
      <c r="P91" s="403"/>
      <c r="Q91" s="403"/>
      <c r="R91" s="403"/>
      <c r="S91" s="403"/>
      <c r="T91" s="403"/>
      <c r="U91" s="403"/>
      <c r="V91" s="403"/>
    </row>
    <row r="92" spans="13:22" ht="18" customHeight="1" x14ac:dyDescent="0.4">
      <c r="M92" s="141"/>
      <c r="N92" s="141"/>
      <c r="O92" s="141"/>
      <c r="P92" s="404"/>
      <c r="Q92" s="404"/>
      <c r="R92" s="404"/>
      <c r="S92" s="404"/>
      <c r="T92" s="404"/>
      <c r="U92" s="404"/>
      <c r="V92" s="404"/>
    </row>
    <row r="93" spans="13:22" ht="18" customHeight="1" x14ac:dyDescent="0.4">
      <c r="M93" s="141"/>
      <c r="N93" s="141"/>
      <c r="O93" s="141"/>
      <c r="P93" s="404"/>
      <c r="Q93" s="404"/>
      <c r="R93" s="404"/>
      <c r="S93" s="404"/>
      <c r="T93" s="404"/>
      <c r="U93" s="404"/>
      <c r="V93" s="404"/>
    </row>
    <row r="94" spans="13:22" ht="18" customHeight="1" x14ac:dyDescent="0.4"/>
    <row r="95" spans="13:22" ht="18" customHeight="1" x14ac:dyDescent="0.4"/>
    <row r="96" spans="13:2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row r="124" ht="18" customHeight="1" x14ac:dyDescent="0.4"/>
    <row r="125" ht="18" customHeight="1" x14ac:dyDescent="0.4"/>
    <row r="126" ht="18" customHeight="1" x14ac:dyDescent="0.4"/>
    <row r="127" ht="18" customHeight="1" x14ac:dyDescent="0.4"/>
    <row r="128" ht="18" customHeight="1" x14ac:dyDescent="0.4"/>
    <row r="129" ht="18" customHeight="1" x14ac:dyDescent="0.4"/>
    <row r="130" ht="18" customHeight="1" x14ac:dyDescent="0.4"/>
    <row r="131" ht="18" customHeight="1" x14ac:dyDescent="0.4"/>
    <row r="132" ht="18" customHeight="1" x14ac:dyDescent="0.4"/>
    <row r="133" ht="18" customHeight="1" x14ac:dyDescent="0.4"/>
    <row r="134" ht="18" customHeight="1" x14ac:dyDescent="0.4"/>
    <row r="135" ht="18" customHeight="1" x14ac:dyDescent="0.4"/>
    <row r="136" ht="18"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row r="143" ht="18" customHeight="1" x14ac:dyDescent="0.4"/>
    <row r="144"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row r="161" ht="18" customHeight="1" x14ac:dyDescent="0.4"/>
    <row r="162" ht="18" customHeight="1" x14ac:dyDescent="0.4"/>
    <row r="163" ht="18" customHeight="1" x14ac:dyDescent="0.4"/>
    <row r="164" ht="18" customHeight="1" x14ac:dyDescent="0.4"/>
    <row r="165" ht="18" customHeight="1" x14ac:dyDescent="0.4"/>
    <row r="166" ht="18" customHeight="1" x14ac:dyDescent="0.4"/>
    <row r="167" ht="18" customHeight="1" x14ac:dyDescent="0.4"/>
    <row r="168" ht="18" customHeight="1" x14ac:dyDescent="0.4"/>
    <row r="169" ht="18" customHeight="1" x14ac:dyDescent="0.4"/>
    <row r="170" ht="18" customHeight="1" x14ac:dyDescent="0.4"/>
    <row r="171" ht="18" customHeight="1" x14ac:dyDescent="0.4"/>
  </sheetData>
  <sheetProtection selectLockedCells="1"/>
  <mergeCells count="127">
    <mergeCell ref="AN42:AO42"/>
    <mergeCell ref="AM36:AM37"/>
    <mergeCell ref="E37:E38"/>
    <mergeCell ref="F37:F38"/>
    <mergeCell ref="X38:AB40"/>
    <mergeCell ref="AC38:AD38"/>
    <mergeCell ref="AG38:AH38"/>
    <mergeCell ref="AM38:AN38"/>
    <mergeCell ref="AC39:AD39"/>
    <mergeCell ref="AG39:AH39"/>
    <mergeCell ref="AM39:AN39"/>
    <mergeCell ref="AI38:AL38"/>
    <mergeCell ref="AI39:AL39"/>
    <mergeCell ref="AI40:AL40"/>
    <mergeCell ref="AI41:AL41"/>
    <mergeCell ref="AJ42:AM42"/>
    <mergeCell ref="AM40:AN40"/>
    <mergeCell ref="X41:AB42"/>
    <mergeCell ref="AC41:AD41"/>
    <mergeCell ref="AG41:AH41"/>
    <mergeCell ref="AM41:AN41"/>
    <mergeCell ref="A35:D43"/>
    <mergeCell ref="X36:AD37"/>
    <mergeCell ref="AI36:AI37"/>
    <mergeCell ref="E40:E41"/>
    <mergeCell ref="F40:F41"/>
    <mergeCell ref="K40:U40"/>
    <mergeCell ref="AC40:AD40"/>
    <mergeCell ref="H42:I42"/>
    <mergeCell ref="AC42:AF42"/>
    <mergeCell ref="AH42:AI42"/>
    <mergeCell ref="G35:V35"/>
    <mergeCell ref="G41:V41"/>
    <mergeCell ref="AO28:AO29"/>
    <mergeCell ref="K29:U29"/>
    <mergeCell ref="X30:AD31"/>
    <mergeCell ref="AG30:AH31"/>
    <mergeCell ref="AI30:AL31"/>
    <mergeCell ref="AM30:AN31"/>
    <mergeCell ref="A25:D34"/>
    <mergeCell ref="AA26:AD27"/>
    <mergeCell ref="AE26:AP27"/>
    <mergeCell ref="E27:E28"/>
    <mergeCell ref="F27:F28"/>
    <mergeCell ref="X28:AD29"/>
    <mergeCell ref="AG28:AG29"/>
    <mergeCell ref="AH28:AH29"/>
    <mergeCell ref="AI28:AJ29"/>
    <mergeCell ref="AK28:AL29"/>
    <mergeCell ref="E31:E32"/>
    <mergeCell ref="F31:F32"/>
    <mergeCell ref="K34:U34"/>
    <mergeCell ref="G30:V30"/>
    <mergeCell ref="R21:V22"/>
    <mergeCell ref="X22:AD23"/>
    <mergeCell ref="AI18:AL19"/>
    <mergeCell ref="AM18:AN19"/>
    <mergeCell ref="AG18:AH19"/>
    <mergeCell ref="AG22:AH23"/>
    <mergeCell ref="AI22:AL23"/>
    <mergeCell ref="AM22:AN23"/>
    <mergeCell ref="X24:Z27"/>
    <mergeCell ref="AA24:AD25"/>
    <mergeCell ref="AG24:AH25"/>
    <mergeCell ref="AI24:AL25"/>
    <mergeCell ref="AM24:AN25"/>
    <mergeCell ref="AG20:AH21"/>
    <mergeCell ref="AI20:AL21"/>
    <mergeCell ref="AM20:AN21"/>
    <mergeCell ref="G25:V25"/>
    <mergeCell ref="A19:D22"/>
    <mergeCell ref="E19:E20"/>
    <mergeCell ref="F19:F20"/>
    <mergeCell ref="G19:H20"/>
    <mergeCell ref="I19:N20"/>
    <mergeCell ref="O19:Q20"/>
    <mergeCell ref="R19:V20"/>
    <mergeCell ref="X20:AD21"/>
    <mergeCell ref="E17:E18"/>
    <mergeCell ref="F17:F18"/>
    <mergeCell ref="G17:K18"/>
    <mergeCell ref="L17:V18"/>
    <mergeCell ref="X18:AD19"/>
    <mergeCell ref="X16:AD17"/>
    <mergeCell ref="A15:D18"/>
    <mergeCell ref="E15:E16"/>
    <mergeCell ref="F15:F16"/>
    <mergeCell ref="G15:K16"/>
    <mergeCell ref="L15:V16"/>
    <mergeCell ref="E21:E22"/>
    <mergeCell ref="F21:F22"/>
    <mergeCell ref="G21:H22"/>
    <mergeCell ref="I21:N22"/>
    <mergeCell ref="O21:Q22"/>
    <mergeCell ref="AG16:AG17"/>
    <mergeCell ref="AH16:AH17"/>
    <mergeCell ref="AI16:AJ17"/>
    <mergeCell ref="AK16:AL17"/>
    <mergeCell ref="AO16:AO17"/>
    <mergeCell ref="AO12:AO13"/>
    <mergeCell ref="X14:AD15"/>
    <mergeCell ref="AG14:AH15"/>
    <mergeCell ref="AI14:AL15"/>
    <mergeCell ref="AM14:AN15"/>
    <mergeCell ref="AO3:AO4"/>
    <mergeCell ref="X7:AD8"/>
    <mergeCell ref="AI7:AI8"/>
    <mergeCell ref="AM7:AM8"/>
    <mergeCell ref="A3:V12"/>
    <mergeCell ref="Z3:Z4"/>
    <mergeCell ref="AA3:AA4"/>
    <mergeCell ref="AB3:AD4"/>
    <mergeCell ref="AE3:AE4"/>
    <mergeCell ref="AF3:AG4"/>
    <mergeCell ref="X10:AD11"/>
    <mergeCell ref="AG10:AH11"/>
    <mergeCell ref="AI10:AL11"/>
    <mergeCell ref="AM10:AN11"/>
    <mergeCell ref="X12:AD13"/>
    <mergeCell ref="AG12:AG13"/>
    <mergeCell ref="AH12:AH13"/>
    <mergeCell ref="AI12:AJ13"/>
    <mergeCell ref="AK12:AL13"/>
    <mergeCell ref="AH3:AH4"/>
    <mergeCell ref="AI3:AJ4"/>
    <mergeCell ref="AK3:AK4"/>
    <mergeCell ref="AL3:AL4"/>
  </mergeCells>
  <phoneticPr fontId="3"/>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&amp;C20/33&amp;R&amp;F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4</xdr:col>
                    <xdr:colOff>95250</xdr:colOff>
                    <xdr:row>14</xdr:row>
                    <xdr:rowOff>114300</xdr:rowOff>
                  </from>
                  <to>
                    <xdr:col>5</xdr:col>
                    <xdr:colOff>0</xdr:colOff>
                    <xdr:row>15</xdr:row>
                    <xdr:rowOff>123825</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4</xdr:col>
                    <xdr:colOff>95250</xdr:colOff>
                    <xdr:row>16</xdr:row>
                    <xdr:rowOff>114300</xdr:rowOff>
                  </from>
                  <to>
                    <xdr:col>5</xdr:col>
                    <xdr:colOff>0</xdr:colOff>
                    <xdr:row>17</xdr:row>
                    <xdr:rowOff>123825</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7</xdr:col>
                    <xdr:colOff>38100</xdr:colOff>
                    <xdr:row>25</xdr:row>
                    <xdr:rowOff>0</xdr:rowOff>
                  </from>
                  <to>
                    <xdr:col>7</xdr:col>
                    <xdr:colOff>276225</xdr:colOff>
                    <xdr:row>26</xdr:row>
                    <xdr:rowOff>9525</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7</xdr:col>
                    <xdr:colOff>38100</xdr:colOff>
                    <xdr:row>26</xdr:row>
                    <xdr:rowOff>0</xdr:rowOff>
                  </from>
                  <to>
                    <xdr:col>7</xdr:col>
                    <xdr:colOff>276225</xdr:colOff>
                    <xdr:row>27</xdr:row>
                    <xdr:rowOff>9525</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7</xdr:col>
                    <xdr:colOff>38100</xdr:colOff>
                    <xdr:row>27</xdr:row>
                    <xdr:rowOff>0</xdr:rowOff>
                  </from>
                  <to>
                    <xdr:col>7</xdr:col>
                    <xdr:colOff>276225</xdr:colOff>
                    <xdr:row>28</xdr:row>
                    <xdr:rowOff>9525</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7</xdr:col>
                    <xdr:colOff>38100</xdr:colOff>
                    <xdr:row>28</xdr:row>
                    <xdr:rowOff>0</xdr:rowOff>
                  </from>
                  <to>
                    <xdr:col>7</xdr:col>
                    <xdr:colOff>276225</xdr:colOff>
                    <xdr:row>29</xdr:row>
                    <xdr:rowOff>9525</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7</xdr:col>
                    <xdr:colOff>38100</xdr:colOff>
                    <xdr:row>30</xdr:row>
                    <xdr:rowOff>0</xdr:rowOff>
                  </from>
                  <to>
                    <xdr:col>7</xdr:col>
                    <xdr:colOff>276225</xdr:colOff>
                    <xdr:row>31</xdr:row>
                    <xdr:rowOff>9525</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7</xdr:col>
                    <xdr:colOff>38100</xdr:colOff>
                    <xdr:row>31</xdr:row>
                    <xdr:rowOff>0</xdr:rowOff>
                  </from>
                  <to>
                    <xdr:col>7</xdr:col>
                    <xdr:colOff>276225</xdr:colOff>
                    <xdr:row>32</xdr:row>
                    <xdr:rowOff>9525</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7</xdr:col>
                    <xdr:colOff>38100</xdr:colOff>
                    <xdr:row>32</xdr:row>
                    <xdr:rowOff>0</xdr:rowOff>
                  </from>
                  <to>
                    <xdr:col>7</xdr:col>
                    <xdr:colOff>276225</xdr:colOff>
                    <xdr:row>33</xdr:row>
                    <xdr:rowOff>9525</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7</xdr:col>
                    <xdr:colOff>38100</xdr:colOff>
                    <xdr:row>33</xdr:row>
                    <xdr:rowOff>0</xdr:rowOff>
                  </from>
                  <to>
                    <xdr:col>7</xdr:col>
                    <xdr:colOff>276225</xdr:colOff>
                    <xdr:row>34</xdr:row>
                    <xdr:rowOff>9525</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7</xdr:col>
                    <xdr:colOff>38100</xdr:colOff>
                    <xdr:row>35</xdr:row>
                    <xdr:rowOff>0</xdr:rowOff>
                  </from>
                  <to>
                    <xdr:col>7</xdr:col>
                    <xdr:colOff>276225</xdr:colOff>
                    <xdr:row>36</xdr:row>
                    <xdr:rowOff>9525</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7</xdr:col>
                    <xdr:colOff>38100</xdr:colOff>
                    <xdr:row>36</xdr:row>
                    <xdr:rowOff>0</xdr:rowOff>
                  </from>
                  <to>
                    <xdr:col>7</xdr:col>
                    <xdr:colOff>276225</xdr:colOff>
                    <xdr:row>37</xdr:row>
                    <xdr:rowOff>9525</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7</xdr:col>
                    <xdr:colOff>38100</xdr:colOff>
                    <xdr:row>39</xdr:row>
                    <xdr:rowOff>0</xdr:rowOff>
                  </from>
                  <to>
                    <xdr:col>7</xdr:col>
                    <xdr:colOff>276225</xdr:colOff>
                    <xdr:row>40</xdr:row>
                    <xdr:rowOff>9525</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11</xdr:col>
                    <xdr:colOff>38100</xdr:colOff>
                    <xdr:row>41</xdr:row>
                    <xdr:rowOff>0</xdr:rowOff>
                  </from>
                  <to>
                    <xdr:col>11</xdr:col>
                    <xdr:colOff>276225</xdr:colOff>
                    <xdr:row>42</xdr:row>
                    <xdr:rowOff>9525</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14</xdr:col>
                    <xdr:colOff>38100</xdr:colOff>
                    <xdr:row>41</xdr:row>
                    <xdr:rowOff>0</xdr:rowOff>
                  </from>
                  <to>
                    <xdr:col>14</xdr:col>
                    <xdr:colOff>276225</xdr:colOff>
                    <xdr:row>42</xdr:row>
                    <xdr:rowOff>9525</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4</xdr:col>
                    <xdr:colOff>95250</xdr:colOff>
                    <xdr:row>39</xdr:row>
                    <xdr:rowOff>114300</xdr:rowOff>
                  </from>
                  <to>
                    <xdr:col>5</xdr:col>
                    <xdr:colOff>0</xdr:colOff>
                    <xdr:row>40</xdr:row>
                    <xdr:rowOff>123825</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4</xdr:col>
                    <xdr:colOff>95250</xdr:colOff>
                    <xdr:row>36</xdr:row>
                    <xdr:rowOff>114300</xdr:rowOff>
                  </from>
                  <to>
                    <xdr:col>5</xdr:col>
                    <xdr:colOff>0</xdr:colOff>
                    <xdr:row>37</xdr:row>
                    <xdr:rowOff>123825</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4</xdr:col>
                    <xdr:colOff>95250</xdr:colOff>
                    <xdr:row>18</xdr:row>
                    <xdr:rowOff>114300</xdr:rowOff>
                  </from>
                  <to>
                    <xdr:col>5</xdr:col>
                    <xdr:colOff>0</xdr:colOff>
                    <xdr:row>19</xdr:row>
                    <xdr:rowOff>123825</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4</xdr:col>
                    <xdr:colOff>95250</xdr:colOff>
                    <xdr:row>20</xdr:row>
                    <xdr:rowOff>114300</xdr:rowOff>
                  </from>
                  <to>
                    <xdr:col>5</xdr:col>
                    <xdr:colOff>0</xdr:colOff>
                    <xdr:row>21</xdr:row>
                    <xdr:rowOff>123825</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24</xdr:col>
                    <xdr:colOff>95250</xdr:colOff>
                    <xdr:row>2</xdr:row>
                    <xdr:rowOff>114300</xdr:rowOff>
                  </from>
                  <to>
                    <xdr:col>25</xdr:col>
                    <xdr:colOff>0</xdr:colOff>
                    <xdr:row>3</xdr:row>
                    <xdr:rowOff>123825</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39</xdr:col>
                    <xdr:colOff>95250</xdr:colOff>
                    <xdr:row>2</xdr:row>
                    <xdr:rowOff>114300</xdr:rowOff>
                  </from>
                  <to>
                    <xdr:col>40</xdr:col>
                    <xdr:colOff>0</xdr:colOff>
                    <xdr:row>3</xdr:row>
                    <xdr:rowOff>104775</xdr:rowOff>
                  </to>
                </anchor>
              </controlPr>
            </control>
          </mc:Choice>
        </mc:AlternateContent>
        <mc:AlternateContent xmlns:mc="http://schemas.openxmlformats.org/markup-compatibility/2006">
          <mc:Choice Requires="x14">
            <control shapeId="28698" r:id="rId29" name="Check Box 26">
              <controlPr defaultSize="0" autoFill="0" autoLine="0" autoPict="0">
                <anchor moveWithCells="1">
                  <from>
                    <xdr:col>33</xdr:col>
                    <xdr:colOff>95250</xdr:colOff>
                    <xdr:row>6</xdr:row>
                    <xdr:rowOff>114300</xdr:rowOff>
                  </from>
                  <to>
                    <xdr:col>34</xdr:col>
                    <xdr:colOff>0</xdr:colOff>
                    <xdr:row>7</xdr:row>
                    <xdr:rowOff>123825</xdr:rowOff>
                  </to>
                </anchor>
              </controlPr>
            </control>
          </mc:Choice>
        </mc:AlternateContent>
        <mc:AlternateContent xmlns:mc="http://schemas.openxmlformats.org/markup-compatibility/2006">
          <mc:Choice Requires="x14">
            <control shapeId="28699" r:id="rId30" name="Check Box 27">
              <controlPr defaultSize="0" autoFill="0" autoLine="0" autoPict="0">
                <anchor moveWithCells="1">
                  <from>
                    <xdr:col>37</xdr:col>
                    <xdr:colOff>95250</xdr:colOff>
                    <xdr:row>6</xdr:row>
                    <xdr:rowOff>114300</xdr:rowOff>
                  </from>
                  <to>
                    <xdr:col>38</xdr:col>
                    <xdr:colOff>0</xdr:colOff>
                    <xdr:row>7</xdr:row>
                    <xdr:rowOff>123825</xdr:rowOff>
                  </to>
                </anchor>
              </controlPr>
            </control>
          </mc:Choice>
        </mc:AlternateContent>
        <mc:AlternateContent xmlns:mc="http://schemas.openxmlformats.org/markup-compatibility/2006">
          <mc:Choice Requires="x14">
            <control shapeId="28700" r:id="rId31" name="Check Box 28">
              <controlPr defaultSize="0" autoFill="0" autoLine="0" autoPict="0">
                <anchor moveWithCells="1">
                  <from>
                    <xdr:col>31</xdr:col>
                    <xdr:colOff>95250</xdr:colOff>
                    <xdr:row>11</xdr:row>
                    <xdr:rowOff>114300</xdr:rowOff>
                  </from>
                  <to>
                    <xdr:col>32</xdr:col>
                    <xdr:colOff>0</xdr:colOff>
                    <xdr:row>12</xdr:row>
                    <xdr:rowOff>104775</xdr:rowOff>
                  </to>
                </anchor>
              </controlPr>
            </control>
          </mc:Choice>
        </mc:AlternateContent>
        <mc:AlternateContent xmlns:mc="http://schemas.openxmlformats.org/markup-compatibility/2006">
          <mc:Choice Requires="x14">
            <control shapeId="28701" r:id="rId32" name="Check Box 29">
              <controlPr defaultSize="0" autoFill="0" autoLine="0" autoPict="0">
                <anchor moveWithCells="1">
                  <from>
                    <xdr:col>39</xdr:col>
                    <xdr:colOff>95250</xdr:colOff>
                    <xdr:row>11</xdr:row>
                    <xdr:rowOff>114300</xdr:rowOff>
                  </from>
                  <to>
                    <xdr:col>40</xdr:col>
                    <xdr:colOff>0</xdr:colOff>
                    <xdr:row>12</xdr:row>
                    <xdr:rowOff>104775</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31</xdr:col>
                    <xdr:colOff>95250</xdr:colOff>
                    <xdr:row>15</xdr:row>
                    <xdr:rowOff>114300</xdr:rowOff>
                  </from>
                  <to>
                    <xdr:col>32</xdr:col>
                    <xdr:colOff>0</xdr:colOff>
                    <xdr:row>16</xdr:row>
                    <xdr:rowOff>123825</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39</xdr:col>
                    <xdr:colOff>95250</xdr:colOff>
                    <xdr:row>15</xdr:row>
                    <xdr:rowOff>114300</xdr:rowOff>
                  </from>
                  <to>
                    <xdr:col>40</xdr:col>
                    <xdr:colOff>0</xdr:colOff>
                    <xdr:row>16</xdr:row>
                    <xdr:rowOff>123825</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39</xdr:col>
                    <xdr:colOff>95250</xdr:colOff>
                    <xdr:row>27</xdr:row>
                    <xdr:rowOff>114300</xdr:rowOff>
                  </from>
                  <to>
                    <xdr:col>40</xdr:col>
                    <xdr:colOff>0</xdr:colOff>
                    <xdr:row>28</xdr:row>
                    <xdr:rowOff>104775</xdr:rowOff>
                  </to>
                </anchor>
              </controlPr>
            </control>
          </mc:Choice>
        </mc:AlternateContent>
        <mc:AlternateContent xmlns:mc="http://schemas.openxmlformats.org/markup-compatibility/2006">
          <mc:Choice Requires="x14">
            <control shapeId="28706" r:id="rId37" name="Check Box 34">
              <controlPr defaultSize="0" autoFill="0" autoLine="0" autoPict="0">
                <anchor moveWithCells="1">
                  <from>
                    <xdr:col>33</xdr:col>
                    <xdr:colOff>95250</xdr:colOff>
                    <xdr:row>35</xdr:row>
                    <xdr:rowOff>114300</xdr:rowOff>
                  </from>
                  <to>
                    <xdr:col>34</xdr:col>
                    <xdr:colOff>0</xdr:colOff>
                    <xdr:row>36</xdr:row>
                    <xdr:rowOff>104775</xdr:rowOff>
                  </to>
                </anchor>
              </controlPr>
            </control>
          </mc:Choice>
        </mc:AlternateContent>
        <mc:AlternateContent xmlns:mc="http://schemas.openxmlformats.org/markup-compatibility/2006">
          <mc:Choice Requires="x14">
            <control shapeId="28707" r:id="rId38" name="Check Box 35">
              <controlPr defaultSize="0" autoFill="0" autoLine="0" autoPict="0">
                <anchor moveWithCells="1">
                  <from>
                    <xdr:col>37</xdr:col>
                    <xdr:colOff>95250</xdr:colOff>
                    <xdr:row>35</xdr:row>
                    <xdr:rowOff>114300</xdr:rowOff>
                  </from>
                  <to>
                    <xdr:col>38</xdr:col>
                    <xdr:colOff>0</xdr:colOff>
                    <xdr:row>36</xdr:row>
                    <xdr:rowOff>104775</xdr:rowOff>
                  </to>
                </anchor>
              </controlPr>
            </control>
          </mc:Choice>
        </mc:AlternateContent>
        <mc:AlternateContent xmlns:mc="http://schemas.openxmlformats.org/markup-compatibility/2006">
          <mc:Choice Requires="x14">
            <control shapeId="28708" r:id="rId39" name="Check Box 36">
              <controlPr defaultSize="0" autoFill="0" autoLine="0" autoPict="0">
                <anchor moveWithCells="1">
                  <from>
                    <xdr:col>7</xdr:col>
                    <xdr:colOff>38100</xdr:colOff>
                    <xdr:row>38</xdr:row>
                    <xdr:rowOff>0</xdr:rowOff>
                  </from>
                  <to>
                    <xdr:col>7</xdr:col>
                    <xdr:colOff>276225</xdr:colOff>
                    <xdr:row>39</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D8AE3-3F5F-402E-86D9-60525E13ECF3}">
  <sheetPr>
    <tabColor theme="7" tint="0.79998168889431442"/>
    <pageSetUpPr fitToPage="1"/>
  </sheetPr>
  <dimension ref="A1:BL189"/>
  <sheetViews>
    <sheetView view="pageBreakPreview" zoomScale="82" zoomScaleNormal="70" zoomScaleSheetLayoutView="82" workbookViewId="0">
      <selection activeCell="A3" sqref="A3:P12"/>
    </sheetView>
  </sheetViews>
  <sheetFormatPr defaultRowHeight="16.5" x14ac:dyDescent="0.4"/>
  <cols>
    <col min="1" max="64" width="4.375" style="32" customWidth="1"/>
    <col min="65" max="84" width="4.375" style="3" customWidth="1"/>
    <col min="85" max="256" width="9" style="3"/>
    <col min="257" max="340" width="4.375" style="3" customWidth="1"/>
    <col min="341" max="512" width="9" style="3"/>
    <col min="513" max="596" width="4.375" style="3" customWidth="1"/>
    <col min="597" max="768" width="9" style="3"/>
    <col min="769" max="852" width="4.375" style="3" customWidth="1"/>
    <col min="853" max="1024" width="9" style="3"/>
    <col min="1025" max="1108" width="4.375" style="3" customWidth="1"/>
    <col min="1109" max="1280" width="9" style="3"/>
    <col min="1281" max="1364" width="4.375" style="3" customWidth="1"/>
    <col min="1365" max="1536" width="9" style="3"/>
    <col min="1537" max="1620" width="4.375" style="3" customWidth="1"/>
    <col min="1621" max="1792" width="9" style="3"/>
    <col min="1793" max="1876" width="4.375" style="3" customWidth="1"/>
    <col min="1877" max="2048" width="9" style="3"/>
    <col min="2049" max="2132" width="4.375" style="3" customWidth="1"/>
    <col min="2133" max="2304" width="9" style="3"/>
    <col min="2305" max="2388" width="4.375" style="3" customWidth="1"/>
    <col min="2389" max="2560" width="9" style="3"/>
    <col min="2561" max="2644" width="4.375" style="3" customWidth="1"/>
    <col min="2645" max="2816" width="9" style="3"/>
    <col min="2817" max="2900" width="4.375" style="3" customWidth="1"/>
    <col min="2901" max="3072" width="9" style="3"/>
    <col min="3073" max="3156" width="4.375" style="3" customWidth="1"/>
    <col min="3157" max="3328" width="9" style="3"/>
    <col min="3329" max="3412" width="4.375" style="3" customWidth="1"/>
    <col min="3413" max="3584" width="9" style="3"/>
    <col min="3585" max="3668" width="4.375" style="3" customWidth="1"/>
    <col min="3669" max="3840" width="9" style="3"/>
    <col min="3841" max="3924" width="4.375" style="3" customWidth="1"/>
    <col min="3925" max="4096" width="9" style="3"/>
    <col min="4097" max="4180" width="4.375" style="3" customWidth="1"/>
    <col min="4181" max="4352" width="9" style="3"/>
    <col min="4353" max="4436" width="4.375" style="3" customWidth="1"/>
    <col min="4437" max="4608" width="9" style="3"/>
    <col min="4609" max="4692" width="4.375" style="3" customWidth="1"/>
    <col min="4693" max="4864" width="9" style="3"/>
    <col min="4865" max="4948" width="4.375" style="3" customWidth="1"/>
    <col min="4949" max="5120" width="9" style="3"/>
    <col min="5121" max="5204" width="4.375" style="3" customWidth="1"/>
    <col min="5205" max="5376" width="9" style="3"/>
    <col min="5377" max="5460" width="4.375" style="3" customWidth="1"/>
    <col min="5461" max="5632" width="9" style="3"/>
    <col min="5633" max="5716" width="4.375" style="3" customWidth="1"/>
    <col min="5717" max="5888" width="9" style="3"/>
    <col min="5889" max="5972" width="4.375" style="3" customWidth="1"/>
    <col min="5973" max="6144" width="9" style="3"/>
    <col min="6145" max="6228" width="4.375" style="3" customWidth="1"/>
    <col min="6229" max="6400" width="9" style="3"/>
    <col min="6401" max="6484" width="4.375" style="3" customWidth="1"/>
    <col min="6485" max="6656" width="9" style="3"/>
    <col min="6657" max="6740" width="4.375" style="3" customWidth="1"/>
    <col min="6741" max="6912" width="9" style="3"/>
    <col min="6913" max="6996" width="4.375" style="3" customWidth="1"/>
    <col min="6997" max="7168" width="9" style="3"/>
    <col min="7169" max="7252" width="4.375" style="3" customWidth="1"/>
    <col min="7253" max="7424" width="9" style="3"/>
    <col min="7425" max="7508" width="4.375" style="3" customWidth="1"/>
    <col min="7509" max="7680" width="9" style="3"/>
    <col min="7681" max="7764" width="4.375" style="3" customWidth="1"/>
    <col min="7765" max="7936" width="9" style="3"/>
    <col min="7937" max="8020" width="4.375" style="3" customWidth="1"/>
    <col min="8021" max="8192" width="9" style="3"/>
    <col min="8193" max="8276" width="4.375" style="3" customWidth="1"/>
    <col min="8277" max="8448" width="9" style="3"/>
    <col min="8449" max="8532" width="4.375" style="3" customWidth="1"/>
    <col min="8533" max="8704" width="9" style="3"/>
    <col min="8705" max="8788" width="4.375" style="3" customWidth="1"/>
    <col min="8789" max="8960" width="9" style="3"/>
    <col min="8961" max="9044" width="4.375" style="3" customWidth="1"/>
    <col min="9045" max="9216" width="9" style="3"/>
    <col min="9217" max="9300" width="4.375" style="3" customWidth="1"/>
    <col min="9301" max="9472" width="9" style="3"/>
    <col min="9473" max="9556" width="4.375" style="3" customWidth="1"/>
    <col min="9557" max="9728" width="9" style="3"/>
    <col min="9729" max="9812" width="4.375" style="3" customWidth="1"/>
    <col min="9813" max="9984" width="9" style="3"/>
    <col min="9985" max="10068" width="4.375" style="3" customWidth="1"/>
    <col min="10069" max="10240" width="9" style="3"/>
    <col min="10241" max="10324" width="4.375" style="3" customWidth="1"/>
    <col min="10325" max="10496" width="9" style="3"/>
    <col min="10497" max="10580" width="4.375" style="3" customWidth="1"/>
    <col min="10581" max="10752" width="9" style="3"/>
    <col min="10753" max="10836" width="4.375" style="3" customWidth="1"/>
    <col min="10837" max="11008" width="9" style="3"/>
    <col min="11009" max="11092" width="4.375" style="3" customWidth="1"/>
    <col min="11093" max="11264" width="9" style="3"/>
    <col min="11265" max="11348" width="4.375" style="3" customWidth="1"/>
    <col min="11349" max="11520" width="9" style="3"/>
    <col min="11521" max="11604" width="4.375" style="3" customWidth="1"/>
    <col min="11605" max="11776" width="9" style="3"/>
    <col min="11777" max="11860" width="4.375" style="3" customWidth="1"/>
    <col min="11861" max="12032" width="9" style="3"/>
    <col min="12033" max="12116" width="4.375" style="3" customWidth="1"/>
    <col min="12117" max="12288" width="9" style="3"/>
    <col min="12289" max="12372" width="4.375" style="3" customWidth="1"/>
    <col min="12373" max="12544" width="9" style="3"/>
    <col min="12545" max="12628" width="4.375" style="3" customWidth="1"/>
    <col min="12629" max="12800" width="9" style="3"/>
    <col min="12801" max="12884" width="4.375" style="3" customWidth="1"/>
    <col min="12885" max="13056" width="9" style="3"/>
    <col min="13057" max="13140" width="4.375" style="3" customWidth="1"/>
    <col min="13141" max="13312" width="9" style="3"/>
    <col min="13313" max="13396" width="4.375" style="3" customWidth="1"/>
    <col min="13397" max="13568" width="9" style="3"/>
    <col min="13569" max="13652" width="4.375" style="3" customWidth="1"/>
    <col min="13653" max="13824" width="9" style="3"/>
    <col min="13825" max="13908" width="4.375" style="3" customWidth="1"/>
    <col min="13909" max="14080" width="9" style="3"/>
    <col min="14081" max="14164" width="4.375" style="3" customWidth="1"/>
    <col min="14165" max="14336" width="9" style="3"/>
    <col min="14337" max="14420" width="4.375" style="3" customWidth="1"/>
    <col min="14421" max="14592" width="9" style="3"/>
    <col min="14593" max="14676" width="4.375" style="3" customWidth="1"/>
    <col min="14677" max="14848" width="9" style="3"/>
    <col min="14849" max="14932" width="4.375" style="3" customWidth="1"/>
    <col min="14933" max="15104" width="9" style="3"/>
    <col min="15105" max="15188" width="4.375" style="3" customWidth="1"/>
    <col min="15189" max="15360" width="9" style="3"/>
    <col min="15361" max="15444" width="4.375" style="3" customWidth="1"/>
    <col min="15445" max="15616" width="9" style="3"/>
    <col min="15617" max="15700" width="4.375" style="3" customWidth="1"/>
    <col min="15701" max="15872" width="9" style="3"/>
    <col min="15873" max="15956" width="4.375" style="3" customWidth="1"/>
    <col min="15957" max="16128" width="9" style="3"/>
    <col min="16129" max="16212" width="4.375" style="3" customWidth="1"/>
    <col min="16213" max="16384" width="9" style="3"/>
  </cols>
  <sheetData>
    <row r="1" spans="1:43" ht="18.75" customHeight="1" thickBot="1" x14ac:dyDescent="0.45">
      <c r="A1" s="93" t="s">
        <v>1032</v>
      </c>
      <c r="R1" s="93" t="s">
        <v>1033</v>
      </c>
      <c r="S1" s="10"/>
      <c r="T1" s="10"/>
      <c r="U1" s="10"/>
      <c r="V1" s="10"/>
      <c r="W1" s="10"/>
      <c r="X1" s="10"/>
      <c r="Y1" s="10"/>
      <c r="Z1" s="10"/>
      <c r="AA1" s="10"/>
      <c r="AB1" s="10"/>
      <c r="AC1" s="10"/>
      <c r="AD1" s="10"/>
      <c r="AE1" s="10"/>
      <c r="AF1" s="10"/>
      <c r="AG1" s="10"/>
      <c r="AH1" s="10"/>
      <c r="AI1" s="10"/>
      <c r="AJ1" s="10"/>
      <c r="AK1" s="10"/>
      <c r="AL1" s="10"/>
      <c r="AM1" s="10"/>
      <c r="AN1" s="10"/>
      <c r="AO1" s="434"/>
    </row>
    <row r="2" spans="1:43" ht="18.75" customHeight="1" x14ac:dyDescent="0.3">
      <c r="A2" s="1993" t="s">
        <v>629</v>
      </c>
      <c r="B2" s="1994"/>
      <c r="C2" s="1994"/>
      <c r="D2" s="1994"/>
      <c r="E2" s="1994"/>
      <c r="F2" s="1994"/>
      <c r="G2" s="1994"/>
      <c r="H2" s="1994"/>
      <c r="I2" s="1994"/>
      <c r="J2" s="1994"/>
      <c r="K2" s="1994"/>
      <c r="L2" s="1994"/>
      <c r="M2" s="1994"/>
      <c r="N2" s="1994"/>
      <c r="O2" s="1994"/>
      <c r="P2" s="1995"/>
      <c r="R2" s="435" t="s">
        <v>630</v>
      </c>
      <c r="S2" s="1996" t="s">
        <v>631</v>
      </c>
      <c r="T2" s="1996"/>
      <c r="U2" s="1996"/>
      <c r="V2" s="1996"/>
      <c r="W2" s="1996"/>
      <c r="X2" s="1996"/>
      <c r="Y2" s="1996"/>
      <c r="Z2" s="1996"/>
      <c r="AA2" s="1996"/>
      <c r="AB2" s="1996"/>
      <c r="AC2" s="1996"/>
      <c r="AD2" s="1996"/>
      <c r="AE2" s="1996"/>
      <c r="AF2" s="1996"/>
      <c r="AG2" s="1997"/>
      <c r="AH2" s="436"/>
      <c r="AI2" s="337"/>
      <c r="AJ2" s="278"/>
      <c r="AK2" s="1824" t="s">
        <v>632</v>
      </c>
      <c r="AL2" s="1824"/>
      <c r="AM2" s="278"/>
      <c r="AN2" s="1824" t="s">
        <v>633</v>
      </c>
      <c r="AO2" s="1824"/>
      <c r="AP2" s="337"/>
      <c r="AQ2" s="437"/>
    </row>
    <row r="3" spans="1:43" ht="18.75" customHeight="1" x14ac:dyDescent="0.3">
      <c r="A3" s="2000"/>
      <c r="B3" s="2001"/>
      <c r="C3" s="2001"/>
      <c r="D3" s="2001"/>
      <c r="E3" s="2001"/>
      <c r="F3" s="2001"/>
      <c r="G3" s="2001"/>
      <c r="H3" s="2001"/>
      <c r="I3" s="2001"/>
      <c r="J3" s="2001"/>
      <c r="K3" s="2001"/>
      <c r="L3" s="2001"/>
      <c r="M3" s="2001"/>
      <c r="N3" s="2001"/>
      <c r="O3" s="2001"/>
      <c r="P3" s="2002"/>
      <c r="R3" s="438"/>
      <c r="S3" s="1998"/>
      <c r="T3" s="1998"/>
      <c r="U3" s="1998"/>
      <c r="V3" s="1998"/>
      <c r="W3" s="1998"/>
      <c r="X3" s="1998"/>
      <c r="Y3" s="1998"/>
      <c r="Z3" s="1998"/>
      <c r="AA3" s="1998"/>
      <c r="AB3" s="1998"/>
      <c r="AC3" s="1998"/>
      <c r="AD3" s="1998"/>
      <c r="AE3" s="1998"/>
      <c r="AF3" s="1998"/>
      <c r="AG3" s="1999"/>
      <c r="AH3" s="439"/>
      <c r="AI3" s="342"/>
      <c r="AJ3" s="341"/>
      <c r="AK3" s="1710"/>
      <c r="AL3" s="1710"/>
      <c r="AM3" s="341"/>
      <c r="AN3" s="1710"/>
      <c r="AO3" s="1710"/>
      <c r="AP3" s="342"/>
      <c r="AQ3" s="440"/>
    </row>
    <row r="4" spans="1:43" ht="18.75" customHeight="1" x14ac:dyDescent="0.3">
      <c r="A4" s="1693"/>
      <c r="B4" s="1694"/>
      <c r="C4" s="1694"/>
      <c r="D4" s="1694"/>
      <c r="E4" s="1694"/>
      <c r="F4" s="1694"/>
      <c r="G4" s="1694"/>
      <c r="H4" s="1694"/>
      <c r="I4" s="1694"/>
      <c r="J4" s="1694"/>
      <c r="K4" s="1694"/>
      <c r="L4" s="1694"/>
      <c r="M4" s="1694"/>
      <c r="N4" s="1694"/>
      <c r="O4" s="1694"/>
      <c r="P4" s="1695"/>
      <c r="R4" s="441" t="s">
        <v>634</v>
      </c>
      <c r="S4" s="2003" t="s">
        <v>635</v>
      </c>
      <c r="T4" s="2003"/>
      <c r="U4" s="2003"/>
      <c r="V4" s="2003"/>
      <c r="W4" s="2003"/>
      <c r="X4" s="2003"/>
      <c r="Y4" s="2003"/>
      <c r="Z4" s="2003"/>
      <c r="AA4" s="2003"/>
      <c r="AB4" s="2003"/>
      <c r="AC4" s="2003"/>
      <c r="AD4" s="2003"/>
      <c r="AE4" s="2003"/>
      <c r="AF4" s="2003"/>
      <c r="AG4" s="2004"/>
      <c r="AH4" s="442"/>
      <c r="AI4" s="356"/>
      <c r="AJ4" s="357"/>
      <c r="AK4" s="1707" t="s">
        <v>632</v>
      </c>
      <c r="AL4" s="1707"/>
      <c r="AM4" s="357"/>
      <c r="AN4" s="1707" t="s">
        <v>633</v>
      </c>
      <c r="AO4" s="1707"/>
      <c r="AP4" s="356"/>
      <c r="AQ4" s="443"/>
    </row>
    <row r="5" spans="1:43" ht="18.75" customHeight="1" x14ac:dyDescent="0.3">
      <c r="A5" s="1693"/>
      <c r="B5" s="1694"/>
      <c r="C5" s="1694"/>
      <c r="D5" s="1694"/>
      <c r="E5" s="1694"/>
      <c r="F5" s="1694"/>
      <c r="G5" s="1694"/>
      <c r="H5" s="1694"/>
      <c r="I5" s="1694"/>
      <c r="J5" s="1694"/>
      <c r="K5" s="1694"/>
      <c r="L5" s="1694"/>
      <c r="M5" s="1694"/>
      <c r="N5" s="1694"/>
      <c r="O5" s="1694"/>
      <c r="P5" s="1695"/>
      <c r="R5" s="444"/>
      <c r="S5" s="2005"/>
      <c r="T5" s="2005"/>
      <c r="U5" s="2005"/>
      <c r="V5" s="2005"/>
      <c r="W5" s="2005"/>
      <c r="X5" s="2005"/>
      <c r="Y5" s="2005"/>
      <c r="Z5" s="2005"/>
      <c r="AA5" s="2005"/>
      <c r="AB5" s="2005"/>
      <c r="AC5" s="2005"/>
      <c r="AD5" s="2005"/>
      <c r="AE5" s="2005"/>
      <c r="AF5" s="2005"/>
      <c r="AG5" s="2006"/>
      <c r="AH5" s="439"/>
      <c r="AI5" s="342"/>
      <c r="AJ5" s="341"/>
      <c r="AK5" s="1710"/>
      <c r="AL5" s="1710"/>
      <c r="AM5" s="341"/>
      <c r="AN5" s="1710"/>
      <c r="AO5" s="1710"/>
      <c r="AP5" s="342"/>
      <c r="AQ5" s="440"/>
    </row>
    <row r="6" spans="1:43" ht="18.75" customHeight="1" x14ac:dyDescent="0.3">
      <c r="A6" s="1693"/>
      <c r="B6" s="1694"/>
      <c r="C6" s="1694"/>
      <c r="D6" s="1694"/>
      <c r="E6" s="1694"/>
      <c r="F6" s="1694"/>
      <c r="G6" s="1694"/>
      <c r="H6" s="1694"/>
      <c r="I6" s="1694"/>
      <c r="J6" s="1694"/>
      <c r="K6" s="1694"/>
      <c r="L6" s="1694"/>
      <c r="M6" s="1694"/>
      <c r="N6" s="1694"/>
      <c r="O6" s="1694"/>
      <c r="P6" s="1695"/>
      <c r="R6" s="445" t="s">
        <v>636</v>
      </c>
      <c r="S6" s="2007" t="s">
        <v>637</v>
      </c>
      <c r="T6" s="2007"/>
      <c r="U6" s="2007"/>
      <c r="V6" s="2007"/>
      <c r="W6" s="2007"/>
      <c r="X6" s="2007"/>
      <c r="Y6" s="2007"/>
      <c r="Z6" s="2007"/>
      <c r="AA6" s="2007"/>
      <c r="AB6" s="2007"/>
      <c r="AC6" s="2007"/>
      <c r="AD6" s="2007"/>
      <c r="AE6" s="2007"/>
      <c r="AF6" s="2007"/>
      <c r="AG6" s="2008"/>
      <c r="AH6" s="442"/>
      <c r="AI6" s="356"/>
      <c r="AJ6" s="357"/>
      <c r="AK6" s="1707" t="s">
        <v>632</v>
      </c>
      <c r="AL6" s="1707"/>
      <c r="AM6" s="357"/>
      <c r="AN6" s="1707" t="s">
        <v>633</v>
      </c>
      <c r="AO6" s="1707"/>
      <c r="AP6" s="356"/>
      <c r="AQ6" s="443"/>
    </row>
    <row r="7" spans="1:43" ht="18.75" customHeight="1" x14ac:dyDescent="0.3">
      <c r="A7" s="1693"/>
      <c r="B7" s="1694"/>
      <c r="C7" s="1694"/>
      <c r="D7" s="1694"/>
      <c r="E7" s="1694"/>
      <c r="F7" s="1694"/>
      <c r="G7" s="1694"/>
      <c r="H7" s="1694"/>
      <c r="I7" s="1694"/>
      <c r="J7" s="1694"/>
      <c r="K7" s="1694"/>
      <c r="L7" s="1694"/>
      <c r="M7" s="1694"/>
      <c r="N7" s="1694"/>
      <c r="O7" s="1694"/>
      <c r="P7" s="1695"/>
      <c r="R7" s="438"/>
      <c r="S7" s="1998"/>
      <c r="T7" s="1998"/>
      <c r="U7" s="1998"/>
      <c r="V7" s="1998"/>
      <c r="W7" s="1998"/>
      <c r="X7" s="1998"/>
      <c r="Y7" s="1998"/>
      <c r="Z7" s="1998"/>
      <c r="AA7" s="1998"/>
      <c r="AB7" s="1998"/>
      <c r="AC7" s="1998"/>
      <c r="AD7" s="1998"/>
      <c r="AE7" s="1998"/>
      <c r="AF7" s="1998"/>
      <c r="AG7" s="1999"/>
      <c r="AH7" s="439"/>
      <c r="AI7" s="342"/>
      <c r="AJ7" s="341"/>
      <c r="AK7" s="1710"/>
      <c r="AL7" s="1710"/>
      <c r="AM7" s="341"/>
      <c r="AN7" s="1710"/>
      <c r="AO7" s="1710"/>
      <c r="AP7" s="342"/>
      <c r="AQ7" s="440"/>
    </row>
    <row r="8" spans="1:43" ht="18.75" customHeight="1" x14ac:dyDescent="0.3">
      <c r="A8" s="1693"/>
      <c r="B8" s="1694"/>
      <c r="C8" s="1694"/>
      <c r="D8" s="1694"/>
      <c r="E8" s="1694"/>
      <c r="F8" s="1694"/>
      <c r="G8" s="1694"/>
      <c r="H8" s="1694"/>
      <c r="I8" s="1694"/>
      <c r="J8" s="1694"/>
      <c r="K8" s="1694"/>
      <c r="L8" s="1694"/>
      <c r="M8" s="1694"/>
      <c r="N8" s="1694"/>
      <c r="O8" s="1694"/>
      <c r="P8" s="1695"/>
      <c r="R8" s="446" t="s">
        <v>638</v>
      </c>
      <c r="S8" s="2009" t="s">
        <v>639</v>
      </c>
      <c r="T8" s="2009"/>
      <c r="U8" s="2009"/>
      <c r="V8" s="2009"/>
      <c r="W8" s="2009"/>
      <c r="X8" s="2009"/>
      <c r="Y8" s="2009"/>
      <c r="Z8" s="2009"/>
      <c r="AA8" s="2009"/>
      <c r="AB8" s="2009"/>
      <c r="AC8" s="2009"/>
      <c r="AD8" s="2009"/>
      <c r="AE8" s="2009"/>
      <c r="AF8" s="2009"/>
      <c r="AG8" s="2010"/>
      <c r="AH8" s="442"/>
      <c r="AI8" s="356"/>
      <c r="AJ8" s="357"/>
      <c r="AK8" s="1707" t="s">
        <v>632</v>
      </c>
      <c r="AL8" s="1707"/>
      <c r="AM8" s="357"/>
      <c r="AN8" s="1707" t="s">
        <v>633</v>
      </c>
      <c r="AO8" s="1707"/>
      <c r="AP8" s="356"/>
      <c r="AQ8" s="443"/>
    </row>
    <row r="9" spans="1:43" ht="18.75" customHeight="1" x14ac:dyDescent="0.3">
      <c r="A9" s="1693"/>
      <c r="B9" s="1694"/>
      <c r="C9" s="1694"/>
      <c r="D9" s="1694"/>
      <c r="E9" s="1694"/>
      <c r="F9" s="1694"/>
      <c r="G9" s="1694"/>
      <c r="H9" s="1694"/>
      <c r="I9" s="1694"/>
      <c r="J9" s="1694"/>
      <c r="K9" s="1694"/>
      <c r="L9" s="1694"/>
      <c r="M9" s="1694"/>
      <c r="N9" s="1694"/>
      <c r="O9" s="1694"/>
      <c r="P9" s="1695"/>
      <c r="R9" s="447"/>
      <c r="S9" s="2011"/>
      <c r="T9" s="2011"/>
      <c r="U9" s="2011"/>
      <c r="V9" s="2011"/>
      <c r="W9" s="2011"/>
      <c r="X9" s="2011"/>
      <c r="Y9" s="2011"/>
      <c r="Z9" s="2011"/>
      <c r="AA9" s="2011"/>
      <c r="AB9" s="2011"/>
      <c r="AC9" s="2011"/>
      <c r="AD9" s="2011"/>
      <c r="AE9" s="2011"/>
      <c r="AF9" s="2011"/>
      <c r="AG9" s="2012"/>
      <c r="AH9" s="439"/>
      <c r="AI9" s="342"/>
      <c r="AJ9" s="341"/>
      <c r="AK9" s="1710"/>
      <c r="AL9" s="1710"/>
      <c r="AM9" s="341"/>
      <c r="AN9" s="1710"/>
      <c r="AO9" s="1710"/>
      <c r="AP9" s="342"/>
      <c r="AQ9" s="440"/>
    </row>
    <row r="10" spans="1:43" ht="18.75" customHeight="1" x14ac:dyDescent="0.3">
      <c r="A10" s="1693"/>
      <c r="B10" s="1694"/>
      <c r="C10" s="1694"/>
      <c r="D10" s="1694"/>
      <c r="E10" s="1694"/>
      <c r="F10" s="1694"/>
      <c r="G10" s="1694"/>
      <c r="H10" s="1694"/>
      <c r="I10" s="1694"/>
      <c r="J10" s="1694"/>
      <c r="K10" s="1694"/>
      <c r="L10" s="1694"/>
      <c r="M10" s="1694"/>
      <c r="N10" s="1694"/>
      <c r="O10" s="1694"/>
      <c r="P10" s="1695"/>
      <c r="R10" s="448" t="s">
        <v>640</v>
      </c>
      <c r="S10" s="2013" t="s">
        <v>641</v>
      </c>
      <c r="T10" s="2013"/>
      <c r="U10" s="2013"/>
      <c r="V10" s="2013"/>
      <c r="W10" s="2013"/>
      <c r="X10" s="2013"/>
      <c r="Y10" s="2013"/>
      <c r="Z10" s="2013"/>
      <c r="AA10" s="2013"/>
      <c r="AB10" s="2013"/>
      <c r="AC10" s="2013"/>
      <c r="AD10" s="2013"/>
      <c r="AE10" s="2013"/>
      <c r="AF10" s="2013"/>
      <c r="AG10" s="2014"/>
      <c r="AH10" s="442"/>
      <c r="AI10" s="356"/>
      <c r="AJ10" s="357"/>
      <c r="AK10" s="1707" t="s">
        <v>632</v>
      </c>
      <c r="AL10" s="1707"/>
      <c r="AM10" s="357"/>
      <c r="AN10" s="1707" t="s">
        <v>633</v>
      </c>
      <c r="AO10" s="1707"/>
      <c r="AP10" s="356"/>
      <c r="AQ10" s="443"/>
    </row>
    <row r="11" spans="1:43" ht="18.75" customHeight="1" thickBot="1" x14ac:dyDescent="0.35">
      <c r="A11" s="1693"/>
      <c r="B11" s="1694"/>
      <c r="C11" s="1694"/>
      <c r="D11" s="1694"/>
      <c r="E11" s="1694"/>
      <c r="F11" s="1694"/>
      <c r="G11" s="1694"/>
      <c r="H11" s="1694"/>
      <c r="I11" s="1694"/>
      <c r="J11" s="1694"/>
      <c r="K11" s="1694"/>
      <c r="L11" s="1694"/>
      <c r="M11" s="1694"/>
      <c r="N11" s="1694"/>
      <c r="O11" s="1694"/>
      <c r="P11" s="1695"/>
      <c r="R11" s="449"/>
      <c r="S11" s="2015"/>
      <c r="T11" s="2015"/>
      <c r="U11" s="2015"/>
      <c r="V11" s="2015"/>
      <c r="W11" s="2015"/>
      <c r="X11" s="2015"/>
      <c r="Y11" s="2015"/>
      <c r="Z11" s="2015"/>
      <c r="AA11" s="2015"/>
      <c r="AB11" s="2015"/>
      <c r="AC11" s="2015"/>
      <c r="AD11" s="2015"/>
      <c r="AE11" s="2015"/>
      <c r="AF11" s="2015"/>
      <c r="AG11" s="2016"/>
      <c r="AH11" s="450"/>
      <c r="AI11" s="353"/>
      <c r="AJ11" s="360"/>
      <c r="AK11" s="1708"/>
      <c r="AL11" s="1708"/>
      <c r="AM11" s="360"/>
      <c r="AN11" s="1708"/>
      <c r="AO11" s="1708"/>
      <c r="AP11" s="353"/>
      <c r="AQ11" s="451"/>
    </row>
    <row r="12" spans="1:43" ht="18.75" customHeight="1" x14ac:dyDescent="0.4">
      <c r="A12" s="1699"/>
      <c r="B12" s="1700"/>
      <c r="C12" s="1700"/>
      <c r="D12" s="1700"/>
      <c r="E12" s="1700"/>
      <c r="F12" s="1700"/>
      <c r="G12" s="1700"/>
      <c r="H12" s="1700"/>
      <c r="I12" s="1700"/>
      <c r="J12" s="1700"/>
      <c r="K12" s="1700"/>
      <c r="L12" s="1700"/>
      <c r="M12" s="1700"/>
      <c r="N12" s="1700"/>
      <c r="O12" s="1700"/>
      <c r="P12" s="1701"/>
      <c r="R12" s="2017" t="s">
        <v>645</v>
      </c>
      <c r="S12" s="2018"/>
      <c r="T12" s="2018"/>
      <c r="U12" s="2018"/>
      <c r="V12" s="2018"/>
      <c r="W12" s="2018"/>
      <c r="X12" s="2018"/>
      <c r="Y12" s="2019"/>
      <c r="Z12" s="2023" t="s">
        <v>646</v>
      </c>
      <c r="AA12" s="2024"/>
      <c r="AB12" s="2024" t="s">
        <v>501</v>
      </c>
      <c r="AC12" s="2024" t="s">
        <v>647</v>
      </c>
      <c r="AD12" s="2027"/>
      <c r="AE12" s="2029" t="s">
        <v>645</v>
      </c>
      <c r="AF12" s="2018"/>
      <c r="AG12" s="2018"/>
      <c r="AH12" s="2018"/>
      <c r="AI12" s="2018"/>
      <c r="AJ12" s="2018"/>
      <c r="AK12" s="2018"/>
      <c r="AL12" s="2018"/>
      <c r="AM12" s="2023" t="s">
        <v>646</v>
      </c>
      <c r="AN12" s="2024"/>
      <c r="AO12" s="2024" t="s">
        <v>501</v>
      </c>
      <c r="AP12" s="2024" t="s">
        <v>647</v>
      </c>
      <c r="AQ12" s="2031"/>
    </row>
    <row r="13" spans="1:43" ht="18.75" customHeight="1" x14ac:dyDescent="0.4">
      <c r="A13" s="2034" t="s">
        <v>642</v>
      </c>
      <c r="B13" s="2035"/>
      <c r="C13" s="2035"/>
      <c r="D13" s="2035"/>
      <c r="E13" s="2035"/>
      <c r="F13" s="2035"/>
      <c r="G13" s="2035"/>
      <c r="H13" s="2035"/>
      <c r="I13" s="2035"/>
      <c r="J13" s="2035"/>
      <c r="K13" s="2035"/>
      <c r="L13" s="2035"/>
      <c r="M13" s="2035"/>
      <c r="N13" s="2035"/>
      <c r="O13" s="2035"/>
      <c r="P13" s="2036"/>
      <c r="R13" s="2020"/>
      <c r="S13" s="2021"/>
      <c r="T13" s="2021"/>
      <c r="U13" s="2021"/>
      <c r="V13" s="2021"/>
      <c r="W13" s="2021"/>
      <c r="X13" s="2021"/>
      <c r="Y13" s="2022"/>
      <c r="Z13" s="2025"/>
      <c r="AA13" s="2026"/>
      <c r="AB13" s="2026"/>
      <c r="AC13" s="2026"/>
      <c r="AD13" s="2028"/>
      <c r="AE13" s="2030"/>
      <c r="AF13" s="2021"/>
      <c r="AG13" s="2021"/>
      <c r="AH13" s="2021"/>
      <c r="AI13" s="2021"/>
      <c r="AJ13" s="2021"/>
      <c r="AK13" s="2021"/>
      <c r="AL13" s="2021"/>
      <c r="AM13" s="2025"/>
      <c r="AN13" s="2026"/>
      <c r="AO13" s="2026"/>
      <c r="AP13" s="2032"/>
      <c r="AQ13" s="2033"/>
    </row>
    <row r="14" spans="1:43" ht="18.75" customHeight="1" x14ac:dyDescent="0.4">
      <c r="A14" s="2037"/>
      <c r="B14" s="935"/>
      <c r="C14" s="935"/>
      <c r="D14" s="935"/>
      <c r="E14" s="935"/>
      <c r="F14" s="935"/>
      <c r="G14" s="935"/>
      <c r="H14" s="935"/>
      <c r="I14" s="935"/>
      <c r="J14" s="935"/>
      <c r="K14" s="935"/>
      <c r="L14" s="935"/>
      <c r="M14" s="935"/>
      <c r="N14" s="935"/>
      <c r="O14" s="935"/>
      <c r="P14" s="936"/>
      <c r="R14" s="2038"/>
      <c r="S14" s="2039"/>
      <c r="T14" s="2039"/>
      <c r="U14" s="2039"/>
      <c r="V14" s="2039"/>
      <c r="W14" s="2039"/>
      <c r="X14" s="2039"/>
      <c r="Y14" s="2039"/>
      <c r="Z14" s="2044"/>
      <c r="AA14" s="1830"/>
      <c r="AB14" s="2046" t="s">
        <v>501</v>
      </c>
      <c r="AC14" s="1830"/>
      <c r="AD14" s="2049"/>
      <c r="AE14" s="2039"/>
      <c r="AF14" s="2039"/>
      <c r="AG14" s="2039"/>
      <c r="AH14" s="2039"/>
      <c r="AI14" s="2039"/>
      <c r="AJ14" s="2039"/>
      <c r="AK14" s="2039"/>
      <c r="AL14" s="2052"/>
      <c r="AM14" s="2044"/>
      <c r="AN14" s="1830"/>
      <c r="AO14" s="2046" t="s">
        <v>501</v>
      </c>
      <c r="AP14" s="1830"/>
      <c r="AQ14" s="2055"/>
    </row>
    <row r="15" spans="1:43" ht="18.75" customHeight="1" x14ac:dyDescent="0.4">
      <c r="A15" s="2037"/>
      <c r="B15" s="935"/>
      <c r="C15" s="935"/>
      <c r="D15" s="935"/>
      <c r="E15" s="935"/>
      <c r="F15" s="935"/>
      <c r="G15" s="935"/>
      <c r="H15" s="935"/>
      <c r="I15" s="935"/>
      <c r="J15" s="935"/>
      <c r="K15" s="935"/>
      <c r="L15" s="935"/>
      <c r="M15" s="935"/>
      <c r="N15" s="935"/>
      <c r="O15" s="935"/>
      <c r="P15" s="936"/>
      <c r="R15" s="2040"/>
      <c r="S15" s="2041"/>
      <c r="T15" s="2041"/>
      <c r="U15" s="2041"/>
      <c r="V15" s="2041"/>
      <c r="W15" s="2041"/>
      <c r="X15" s="2041"/>
      <c r="Y15" s="2041"/>
      <c r="Z15" s="1832"/>
      <c r="AA15" s="2045"/>
      <c r="AB15" s="2047"/>
      <c r="AC15" s="2045"/>
      <c r="AD15" s="2050"/>
      <c r="AE15" s="2041"/>
      <c r="AF15" s="2041"/>
      <c r="AG15" s="2041"/>
      <c r="AH15" s="2041"/>
      <c r="AI15" s="2041"/>
      <c r="AJ15" s="2041"/>
      <c r="AK15" s="2041"/>
      <c r="AL15" s="2053"/>
      <c r="AM15" s="1832"/>
      <c r="AN15" s="2045"/>
      <c r="AO15" s="2047"/>
      <c r="AP15" s="2045"/>
      <c r="AQ15" s="2056"/>
    </row>
    <row r="16" spans="1:43" ht="18.75" customHeight="1" x14ac:dyDescent="0.4">
      <c r="A16" s="2037"/>
      <c r="B16" s="935"/>
      <c r="C16" s="935"/>
      <c r="D16" s="935"/>
      <c r="E16" s="935"/>
      <c r="F16" s="935"/>
      <c r="G16" s="935"/>
      <c r="H16" s="935"/>
      <c r="I16" s="935"/>
      <c r="J16" s="935"/>
      <c r="K16" s="935"/>
      <c r="L16" s="935"/>
      <c r="M16" s="935"/>
      <c r="N16" s="935"/>
      <c r="O16" s="935"/>
      <c r="P16" s="936"/>
      <c r="R16" s="2042"/>
      <c r="S16" s="2043"/>
      <c r="T16" s="2043"/>
      <c r="U16" s="2043"/>
      <c r="V16" s="2043"/>
      <c r="W16" s="2043"/>
      <c r="X16" s="2043"/>
      <c r="Y16" s="2043"/>
      <c r="Z16" s="1833"/>
      <c r="AA16" s="1834"/>
      <c r="AB16" s="2048"/>
      <c r="AC16" s="1834"/>
      <c r="AD16" s="2051"/>
      <c r="AE16" s="2043"/>
      <c r="AF16" s="2043"/>
      <c r="AG16" s="2043"/>
      <c r="AH16" s="2043"/>
      <c r="AI16" s="2043"/>
      <c r="AJ16" s="2043"/>
      <c r="AK16" s="2043"/>
      <c r="AL16" s="2054"/>
      <c r="AM16" s="1833"/>
      <c r="AN16" s="1834"/>
      <c r="AO16" s="2048"/>
      <c r="AP16" s="1834"/>
      <c r="AQ16" s="2057"/>
    </row>
    <row r="17" spans="1:43" ht="18.75" customHeight="1" x14ac:dyDescent="0.4">
      <c r="A17" s="2037"/>
      <c r="B17" s="935"/>
      <c r="C17" s="935"/>
      <c r="D17" s="935"/>
      <c r="E17" s="935"/>
      <c r="F17" s="935"/>
      <c r="G17" s="935"/>
      <c r="H17" s="935"/>
      <c r="I17" s="935"/>
      <c r="J17" s="935"/>
      <c r="K17" s="935"/>
      <c r="L17" s="935"/>
      <c r="M17" s="935"/>
      <c r="N17" s="935"/>
      <c r="O17" s="935"/>
      <c r="P17" s="936"/>
      <c r="R17" s="2038"/>
      <c r="S17" s="2039"/>
      <c r="T17" s="2039"/>
      <c r="U17" s="2039"/>
      <c r="V17" s="2039"/>
      <c r="W17" s="2039"/>
      <c r="X17" s="2039"/>
      <c r="Y17" s="2052"/>
      <c r="Z17" s="2044"/>
      <c r="AA17" s="1830"/>
      <c r="AB17" s="2046" t="s">
        <v>501</v>
      </c>
      <c r="AC17" s="1830"/>
      <c r="AD17" s="2049"/>
      <c r="AE17" s="2039"/>
      <c r="AF17" s="2039"/>
      <c r="AG17" s="2039"/>
      <c r="AH17" s="2039"/>
      <c r="AI17" s="2039"/>
      <c r="AJ17" s="2039"/>
      <c r="AK17" s="2039"/>
      <c r="AL17" s="2052"/>
      <c r="AM17" s="2044"/>
      <c r="AN17" s="1830"/>
      <c r="AO17" s="2046" t="s">
        <v>501</v>
      </c>
      <c r="AP17" s="1830"/>
      <c r="AQ17" s="2055"/>
    </row>
    <row r="18" spans="1:43" ht="18.75" customHeight="1" x14ac:dyDescent="0.4">
      <c r="A18" s="2037"/>
      <c r="B18" s="935"/>
      <c r="C18" s="935"/>
      <c r="D18" s="935"/>
      <c r="E18" s="935"/>
      <c r="F18" s="935"/>
      <c r="G18" s="935"/>
      <c r="H18" s="935"/>
      <c r="I18" s="935"/>
      <c r="J18" s="935"/>
      <c r="K18" s="935"/>
      <c r="L18" s="935"/>
      <c r="M18" s="935"/>
      <c r="N18" s="935"/>
      <c r="O18" s="935"/>
      <c r="P18" s="936"/>
      <c r="R18" s="2040"/>
      <c r="S18" s="2041"/>
      <c r="T18" s="2041"/>
      <c r="U18" s="2041"/>
      <c r="V18" s="2041"/>
      <c r="W18" s="2041"/>
      <c r="X18" s="2041"/>
      <c r="Y18" s="2053"/>
      <c r="Z18" s="1832"/>
      <c r="AA18" s="2045"/>
      <c r="AB18" s="2047"/>
      <c r="AC18" s="2045"/>
      <c r="AD18" s="2050"/>
      <c r="AE18" s="2041"/>
      <c r="AF18" s="2041"/>
      <c r="AG18" s="2041"/>
      <c r="AH18" s="2041"/>
      <c r="AI18" s="2041"/>
      <c r="AJ18" s="2041"/>
      <c r="AK18" s="2041"/>
      <c r="AL18" s="2053"/>
      <c r="AM18" s="1832"/>
      <c r="AN18" s="2045"/>
      <c r="AO18" s="2047"/>
      <c r="AP18" s="2045"/>
      <c r="AQ18" s="2056"/>
    </row>
    <row r="19" spans="1:43" ht="18.75" customHeight="1" x14ac:dyDescent="0.4">
      <c r="A19" s="2037"/>
      <c r="B19" s="935"/>
      <c r="C19" s="935"/>
      <c r="D19" s="935"/>
      <c r="E19" s="935"/>
      <c r="F19" s="935"/>
      <c r="G19" s="935"/>
      <c r="H19" s="935"/>
      <c r="I19" s="935"/>
      <c r="J19" s="935"/>
      <c r="K19" s="935"/>
      <c r="L19" s="935"/>
      <c r="M19" s="935"/>
      <c r="N19" s="935"/>
      <c r="O19" s="935"/>
      <c r="P19" s="936"/>
      <c r="R19" s="2042"/>
      <c r="S19" s="2043"/>
      <c r="T19" s="2043"/>
      <c r="U19" s="2043"/>
      <c r="V19" s="2043"/>
      <c r="W19" s="2043"/>
      <c r="X19" s="2043"/>
      <c r="Y19" s="2054"/>
      <c r="Z19" s="1833"/>
      <c r="AA19" s="1834"/>
      <c r="AB19" s="2048"/>
      <c r="AC19" s="1834"/>
      <c r="AD19" s="2051"/>
      <c r="AE19" s="2043"/>
      <c r="AF19" s="2043"/>
      <c r="AG19" s="2043"/>
      <c r="AH19" s="2043"/>
      <c r="AI19" s="2043"/>
      <c r="AJ19" s="2043"/>
      <c r="AK19" s="2043"/>
      <c r="AL19" s="2054"/>
      <c r="AM19" s="1833"/>
      <c r="AN19" s="1834"/>
      <c r="AO19" s="2048"/>
      <c r="AP19" s="1834"/>
      <c r="AQ19" s="2057"/>
    </row>
    <row r="20" spans="1:43" ht="18.75" customHeight="1" x14ac:dyDescent="0.4">
      <c r="A20" s="2037"/>
      <c r="B20" s="935"/>
      <c r="C20" s="935"/>
      <c r="D20" s="935"/>
      <c r="E20" s="935"/>
      <c r="F20" s="935"/>
      <c r="G20" s="935"/>
      <c r="H20" s="935"/>
      <c r="I20" s="935"/>
      <c r="J20" s="935"/>
      <c r="K20" s="935"/>
      <c r="L20" s="935"/>
      <c r="M20" s="935"/>
      <c r="N20" s="935"/>
      <c r="O20" s="935"/>
      <c r="P20" s="936"/>
      <c r="R20" s="2038"/>
      <c r="S20" s="2039"/>
      <c r="T20" s="2039"/>
      <c r="U20" s="2039"/>
      <c r="V20" s="2039"/>
      <c r="W20" s="2039"/>
      <c r="X20" s="2039"/>
      <c r="Y20" s="2052"/>
      <c r="Z20" s="2044"/>
      <c r="AA20" s="1830"/>
      <c r="AB20" s="2046" t="s">
        <v>501</v>
      </c>
      <c r="AC20" s="1830"/>
      <c r="AD20" s="2049"/>
      <c r="AE20" s="2039"/>
      <c r="AF20" s="2039"/>
      <c r="AG20" s="2039"/>
      <c r="AH20" s="2039"/>
      <c r="AI20" s="2039"/>
      <c r="AJ20" s="2039"/>
      <c r="AK20" s="2039"/>
      <c r="AL20" s="2052"/>
      <c r="AM20" s="2044"/>
      <c r="AN20" s="1830"/>
      <c r="AO20" s="2046" t="s">
        <v>501</v>
      </c>
      <c r="AP20" s="1830"/>
      <c r="AQ20" s="2055"/>
    </row>
    <row r="21" spans="1:43" ht="18.75" customHeight="1" x14ac:dyDescent="0.4">
      <c r="A21" s="2037"/>
      <c r="B21" s="935"/>
      <c r="C21" s="935"/>
      <c r="D21" s="935"/>
      <c r="E21" s="935"/>
      <c r="F21" s="935"/>
      <c r="G21" s="935"/>
      <c r="H21" s="935"/>
      <c r="I21" s="935"/>
      <c r="J21" s="935"/>
      <c r="K21" s="935"/>
      <c r="L21" s="935"/>
      <c r="M21" s="935"/>
      <c r="N21" s="935"/>
      <c r="O21" s="935"/>
      <c r="P21" s="936"/>
      <c r="R21" s="2040"/>
      <c r="S21" s="2041"/>
      <c r="T21" s="2041"/>
      <c r="U21" s="2041"/>
      <c r="V21" s="2041"/>
      <c r="W21" s="2041"/>
      <c r="X21" s="2041"/>
      <c r="Y21" s="2053"/>
      <c r="Z21" s="1832"/>
      <c r="AA21" s="2045"/>
      <c r="AB21" s="2047"/>
      <c r="AC21" s="2045"/>
      <c r="AD21" s="2050"/>
      <c r="AE21" s="2041"/>
      <c r="AF21" s="2041"/>
      <c r="AG21" s="2041"/>
      <c r="AH21" s="2041"/>
      <c r="AI21" s="2041"/>
      <c r="AJ21" s="2041"/>
      <c r="AK21" s="2041"/>
      <c r="AL21" s="2053"/>
      <c r="AM21" s="1832"/>
      <c r="AN21" s="2045"/>
      <c r="AO21" s="2047"/>
      <c r="AP21" s="2045"/>
      <c r="AQ21" s="2056"/>
    </row>
    <row r="22" spans="1:43" ht="18.75" customHeight="1" x14ac:dyDescent="0.4">
      <c r="A22" s="2037"/>
      <c r="B22" s="935"/>
      <c r="C22" s="935"/>
      <c r="D22" s="935"/>
      <c r="E22" s="935"/>
      <c r="F22" s="935"/>
      <c r="G22" s="935"/>
      <c r="H22" s="935"/>
      <c r="I22" s="935"/>
      <c r="J22" s="935"/>
      <c r="K22" s="935"/>
      <c r="L22" s="935"/>
      <c r="M22" s="935"/>
      <c r="N22" s="935"/>
      <c r="O22" s="935"/>
      <c r="P22" s="936"/>
      <c r="R22" s="2042"/>
      <c r="S22" s="2043"/>
      <c r="T22" s="2043"/>
      <c r="U22" s="2043"/>
      <c r="V22" s="2043"/>
      <c r="W22" s="2043"/>
      <c r="X22" s="2043"/>
      <c r="Y22" s="2054"/>
      <c r="Z22" s="1833"/>
      <c r="AA22" s="1834"/>
      <c r="AB22" s="2048"/>
      <c r="AC22" s="1834"/>
      <c r="AD22" s="2051"/>
      <c r="AE22" s="2043"/>
      <c r="AF22" s="2043"/>
      <c r="AG22" s="2043"/>
      <c r="AH22" s="2043"/>
      <c r="AI22" s="2043"/>
      <c r="AJ22" s="2043"/>
      <c r="AK22" s="2043"/>
      <c r="AL22" s="2054"/>
      <c r="AM22" s="1833"/>
      <c r="AN22" s="1834"/>
      <c r="AO22" s="2048"/>
      <c r="AP22" s="1834"/>
      <c r="AQ22" s="2057"/>
    </row>
    <row r="23" spans="1:43" ht="18.75" customHeight="1" x14ac:dyDescent="0.4">
      <c r="A23" s="2037"/>
      <c r="B23" s="935"/>
      <c r="C23" s="935"/>
      <c r="D23" s="935"/>
      <c r="E23" s="935"/>
      <c r="F23" s="935"/>
      <c r="G23" s="935"/>
      <c r="H23" s="935"/>
      <c r="I23" s="935"/>
      <c r="J23" s="935"/>
      <c r="K23" s="935"/>
      <c r="L23" s="935"/>
      <c r="M23" s="935"/>
      <c r="N23" s="935"/>
      <c r="O23" s="935"/>
      <c r="P23" s="936"/>
      <c r="R23" s="2038"/>
      <c r="S23" s="2039"/>
      <c r="T23" s="2039"/>
      <c r="U23" s="2039"/>
      <c r="V23" s="2039"/>
      <c r="W23" s="2039"/>
      <c r="X23" s="2039"/>
      <c r="Y23" s="2052"/>
      <c r="Z23" s="2044"/>
      <c r="AA23" s="1830"/>
      <c r="AB23" s="2046" t="s">
        <v>501</v>
      </c>
      <c r="AC23" s="1830"/>
      <c r="AD23" s="2049"/>
      <c r="AE23" s="2039"/>
      <c r="AF23" s="2039"/>
      <c r="AG23" s="2039"/>
      <c r="AH23" s="2039"/>
      <c r="AI23" s="2039"/>
      <c r="AJ23" s="2039"/>
      <c r="AK23" s="2039"/>
      <c r="AL23" s="2052"/>
      <c r="AM23" s="2044"/>
      <c r="AN23" s="1830"/>
      <c r="AO23" s="2046" t="s">
        <v>501</v>
      </c>
      <c r="AP23" s="1830"/>
      <c r="AQ23" s="2055"/>
    </row>
    <row r="24" spans="1:43" ht="18.75" customHeight="1" x14ac:dyDescent="0.4">
      <c r="A24" s="2034" t="s">
        <v>643</v>
      </c>
      <c r="B24" s="2035"/>
      <c r="C24" s="2035"/>
      <c r="D24" s="2035"/>
      <c r="E24" s="2035"/>
      <c r="F24" s="2035"/>
      <c r="G24" s="2035"/>
      <c r="H24" s="2035"/>
      <c r="I24" s="2035"/>
      <c r="J24" s="2035"/>
      <c r="K24" s="2035"/>
      <c r="L24" s="2035"/>
      <c r="M24" s="2035"/>
      <c r="N24" s="2035"/>
      <c r="O24" s="2035"/>
      <c r="P24" s="2036"/>
      <c r="R24" s="2040"/>
      <c r="S24" s="2041"/>
      <c r="T24" s="2041"/>
      <c r="U24" s="2041"/>
      <c r="V24" s="2041"/>
      <c r="W24" s="2041"/>
      <c r="X24" s="2041"/>
      <c r="Y24" s="2053"/>
      <c r="Z24" s="1832"/>
      <c r="AA24" s="2045"/>
      <c r="AB24" s="2047"/>
      <c r="AC24" s="2045"/>
      <c r="AD24" s="2050"/>
      <c r="AE24" s="2041"/>
      <c r="AF24" s="2041"/>
      <c r="AG24" s="2041"/>
      <c r="AH24" s="2041"/>
      <c r="AI24" s="2041"/>
      <c r="AJ24" s="2041"/>
      <c r="AK24" s="2041"/>
      <c r="AL24" s="2053"/>
      <c r="AM24" s="1832"/>
      <c r="AN24" s="2045"/>
      <c r="AO24" s="2047"/>
      <c r="AP24" s="2045"/>
      <c r="AQ24" s="2056"/>
    </row>
    <row r="25" spans="1:43" ht="18.75" customHeight="1" x14ac:dyDescent="0.4">
      <c r="A25" s="2037"/>
      <c r="B25" s="935"/>
      <c r="C25" s="935"/>
      <c r="D25" s="935"/>
      <c r="E25" s="935"/>
      <c r="F25" s="935"/>
      <c r="G25" s="935"/>
      <c r="H25" s="935"/>
      <c r="I25" s="935"/>
      <c r="J25" s="935"/>
      <c r="K25" s="935"/>
      <c r="L25" s="935"/>
      <c r="M25" s="935"/>
      <c r="N25" s="935"/>
      <c r="O25" s="935"/>
      <c r="P25" s="936"/>
      <c r="R25" s="2042"/>
      <c r="S25" s="2043"/>
      <c r="T25" s="2043"/>
      <c r="U25" s="2043"/>
      <c r="V25" s="2043"/>
      <c r="W25" s="2043"/>
      <c r="X25" s="2043"/>
      <c r="Y25" s="2054"/>
      <c r="Z25" s="1833"/>
      <c r="AA25" s="1834"/>
      <c r="AB25" s="2048"/>
      <c r="AC25" s="1834"/>
      <c r="AD25" s="2051"/>
      <c r="AE25" s="2043"/>
      <c r="AF25" s="2043"/>
      <c r="AG25" s="2043"/>
      <c r="AH25" s="2043"/>
      <c r="AI25" s="2043"/>
      <c r="AJ25" s="2043"/>
      <c r="AK25" s="2043"/>
      <c r="AL25" s="2054"/>
      <c r="AM25" s="1833"/>
      <c r="AN25" s="1834"/>
      <c r="AO25" s="2048"/>
      <c r="AP25" s="1834"/>
      <c r="AQ25" s="2057"/>
    </row>
    <row r="26" spans="1:43" ht="18.75" customHeight="1" x14ac:dyDescent="0.4">
      <c r="A26" s="2037"/>
      <c r="B26" s="935"/>
      <c r="C26" s="935"/>
      <c r="D26" s="935"/>
      <c r="E26" s="935"/>
      <c r="F26" s="935"/>
      <c r="G26" s="935"/>
      <c r="H26" s="935"/>
      <c r="I26" s="935"/>
      <c r="J26" s="935"/>
      <c r="K26" s="935"/>
      <c r="L26" s="935"/>
      <c r="M26" s="935"/>
      <c r="N26" s="935"/>
      <c r="O26" s="935"/>
      <c r="P26" s="936"/>
      <c r="R26" s="2038"/>
      <c r="S26" s="2039"/>
      <c r="T26" s="2039"/>
      <c r="U26" s="2039"/>
      <c r="V26" s="2039"/>
      <c r="W26" s="2039"/>
      <c r="X26" s="2039"/>
      <c r="Y26" s="2052"/>
      <c r="Z26" s="2044"/>
      <c r="AA26" s="1830"/>
      <c r="AB26" s="2046" t="s">
        <v>501</v>
      </c>
      <c r="AC26" s="1830"/>
      <c r="AD26" s="2049"/>
      <c r="AE26" s="2039"/>
      <c r="AF26" s="2039"/>
      <c r="AG26" s="2039"/>
      <c r="AH26" s="2039"/>
      <c r="AI26" s="2039"/>
      <c r="AJ26" s="2039"/>
      <c r="AK26" s="2039"/>
      <c r="AL26" s="2052"/>
      <c r="AM26" s="2044"/>
      <c r="AN26" s="1830"/>
      <c r="AO26" s="2046" t="s">
        <v>501</v>
      </c>
      <c r="AP26" s="1830"/>
      <c r="AQ26" s="2055"/>
    </row>
    <row r="27" spans="1:43" ht="18.75" customHeight="1" x14ac:dyDescent="0.4">
      <c r="A27" s="2037"/>
      <c r="B27" s="935"/>
      <c r="C27" s="935"/>
      <c r="D27" s="935"/>
      <c r="E27" s="935"/>
      <c r="F27" s="935"/>
      <c r="G27" s="935"/>
      <c r="H27" s="935"/>
      <c r="I27" s="935"/>
      <c r="J27" s="935"/>
      <c r="K27" s="935"/>
      <c r="L27" s="935"/>
      <c r="M27" s="935"/>
      <c r="N27" s="935"/>
      <c r="O27" s="935"/>
      <c r="P27" s="936"/>
      <c r="R27" s="2040"/>
      <c r="S27" s="2041"/>
      <c r="T27" s="2041"/>
      <c r="U27" s="2041"/>
      <c r="V27" s="2041"/>
      <c r="W27" s="2041"/>
      <c r="X27" s="2041"/>
      <c r="Y27" s="2053"/>
      <c r="Z27" s="1832"/>
      <c r="AA27" s="2045"/>
      <c r="AB27" s="2047"/>
      <c r="AC27" s="2045"/>
      <c r="AD27" s="2050"/>
      <c r="AE27" s="2041"/>
      <c r="AF27" s="2041"/>
      <c r="AG27" s="2041"/>
      <c r="AH27" s="2041"/>
      <c r="AI27" s="2041"/>
      <c r="AJ27" s="2041"/>
      <c r="AK27" s="2041"/>
      <c r="AL27" s="2053"/>
      <c r="AM27" s="1832"/>
      <c r="AN27" s="2045"/>
      <c r="AO27" s="2047"/>
      <c r="AP27" s="2045"/>
      <c r="AQ27" s="2056"/>
    </row>
    <row r="28" spans="1:43" ht="18.75" customHeight="1" x14ac:dyDescent="0.4">
      <c r="A28" s="2037"/>
      <c r="B28" s="935"/>
      <c r="C28" s="935"/>
      <c r="D28" s="935"/>
      <c r="E28" s="935"/>
      <c r="F28" s="935"/>
      <c r="G28" s="935"/>
      <c r="H28" s="935"/>
      <c r="I28" s="935"/>
      <c r="J28" s="935"/>
      <c r="K28" s="935"/>
      <c r="L28" s="935"/>
      <c r="M28" s="935"/>
      <c r="N28" s="935"/>
      <c r="O28" s="935"/>
      <c r="P28" s="936"/>
      <c r="R28" s="2042"/>
      <c r="S28" s="2043"/>
      <c r="T28" s="2043"/>
      <c r="U28" s="2043"/>
      <c r="V28" s="2043"/>
      <c r="W28" s="2043"/>
      <c r="X28" s="2043"/>
      <c r="Y28" s="2054"/>
      <c r="Z28" s="1833"/>
      <c r="AA28" s="1834"/>
      <c r="AB28" s="2048"/>
      <c r="AC28" s="1834"/>
      <c r="AD28" s="2051"/>
      <c r="AE28" s="2043"/>
      <c r="AF28" s="2043"/>
      <c r="AG28" s="2043"/>
      <c r="AH28" s="2043"/>
      <c r="AI28" s="2043"/>
      <c r="AJ28" s="2043"/>
      <c r="AK28" s="2043"/>
      <c r="AL28" s="2054"/>
      <c r="AM28" s="1833"/>
      <c r="AN28" s="1834"/>
      <c r="AO28" s="2048"/>
      <c r="AP28" s="1834"/>
      <c r="AQ28" s="2057"/>
    </row>
    <row r="29" spans="1:43" ht="18.75" customHeight="1" x14ac:dyDescent="0.4">
      <c r="A29" s="2037"/>
      <c r="B29" s="935"/>
      <c r="C29" s="935"/>
      <c r="D29" s="935"/>
      <c r="E29" s="935"/>
      <c r="F29" s="935"/>
      <c r="G29" s="935"/>
      <c r="H29" s="935"/>
      <c r="I29" s="935"/>
      <c r="J29" s="935"/>
      <c r="K29" s="935"/>
      <c r="L29" s="935"/>
      <c r="M29" s="935"/>
      <c r="N29" s="935"/>
      <c r="O29" s="935"/>
      <c r="P29" s="936"/>
      <c r="R29" s="2038"/>
      <c r="S29" s="2039"/>
      <c r="T29" s="2039"/>
      <c r="U29" s="2039"/>
      <c r="V29" s="2039"/>
      <c r="W29" s="2039"/>
      <c r="X29" s="2039"/>
      <c r="Y29" s="2052"/>
      <c r="Z29" s="2044"/>
      <c r="AA29" s="1830"/>
      <c r="AB29" s="2046" t="s">
        <v>501</v>
      </c>
      <c r="AC29" s="1830"/>
      <c r="AD29" s="2049"/>
      <c r="AE29" s="2039"/>
      <c r="AF29" s="2039"/>
      <c r="AG29" s="2039"/>
      <c r="AH29" s="2039"/>
      <c r="AI29" s="2039"/>
      <c r="AJ29" s="2039"/>
      <c r="AK29" s="2039"/>
      <c r="AL29" s="2052"/>
      <c r="AM29" s="2044"/>
      <c r="AN29" s="1830"/>
      <c r="AO29" s="2046" t="s">
        <v>501</v>
      </c>
      <c r="AP29" s="1830"/>
      <c r="AQ29" s="2055"/>
    </row>
    <row r="30" spans="1:43" ht="18.75" customHeight="1" x14ac:dyDescent="0.4">
      <c r="A30" s="2037"/>
      <c r="B30" s="935"/>
      <c r="C30" s="935"/>
      <c r="D30" s="935"/>
      <c r="E30" s="935"/>
      <c r="F30" s="935"/>
      <c r="G30" s="935"/>
      <c r="H30" s="935"/>
      <c r="I30" s="935"/>
      <c r="J30" s="935"/>
      <c r="K30" s="935"/>
      <c r="L30" s="935"/>
      <c r="M30" s="935"/>
      <c r="N30" s="935"/>
      <c r="O30" s="935"/>
      <c r="P30" s="936"/>
      <c r="R30" s="2040"/>
      <c r="S30" s="2041"/>
      <c r="T30" s="2041"/>
      <c r="U30" s="2041"/>
      <c r="V30" s="2041"/>
      <c r="W30" s="2041"/>
      <c r="X30" s="2041"/>
      <c r="Y30" s="2053"/>
      <c r="Z30" s="1832"/>
      <c r="AA30" s="2045"/>
      <c r="AB30" s="2047"/>
      <c r="AC30" s="2045"/>
      <c r="AD30" s="2050"/>
      <c r="AE30" s="2041"/>
      <c r="AF30" s="2041"/>
      <c r="AG30" s="2041"/>
      <c r="AH30" s="2041"/>
      <c r="AI30" s="2041"/>
      <c r="AJ30" s="2041"/>
      <c r="AK30" s="2041"/>
      <c r="AL30" s="2053"/>
      <c r="AM30" s="1832"/>
      <c r="AN30" s="2045"/>
      <c r="AO30" s="2047"/>
      <c r="AP30" s="2045"/>
      <c r="AQ30" s="2056"/>
    </row>
    <row r="31" spans="1:43" ht="18.75" customHeight="1" x14ac:dyDescent="0.4">
      <c r="A31" s="2037"/>
      <c r="B31" s="935"/>
      <c r="C31" s="935"/>
      <c r="D31" s="935"/>
      <c r="E31" s="935"/>
      <c r="F31" s="935"/>
      <c r="G31" s="935"/>
      <c r="H31" s="935"/>
      <c r="I31" s="935"/>
      <c r="J31" s="935"/>
      <c r="K31" s="935"/>
      <c r="L31" s="935"/>
      <c r="M31" s="935"/>
      <c r="N31" s="935"/>
      <c r="O31" s="935"/>
      <c r="P31" s="936"/>
      <c r="R31" s="2042"/>
      <c r="S31" s="2043"/>
      <c r="T31" s="2043"/>
      <c r="U31" s="2043"/>
      <c r="V31" s="2043"/>
      <c r="W31" s="2043"/>
      <c r="X31" s="2043"/>
      <c r="Y31" s="2054"/>
      <c r="Z31" s="1833"/>
      <c r="AA31" s="1834"/>
      <c r="AB31" s="2048"/>
      <c r="AC31" s="1834"/>
      <c r="AD31" s="2051"/>
      <c r="AE31" s="2043"/>
      <c r="AF31" s="2043"/>
      <c r="AG31" s="2043"/>
      <c r="AH31" s="2043"/>
      <c r="AI31" s="2043"/>
      <c r="AJ31" s="2043"/>
      <c r="AK31" s="2043"/>
      <c r="AL31" s="2054"/>
      <c r="AM31" s="1833"/>
      <c r="AN31" s="1834"/>
      <c r="AO31" s="2048"/>
      <c r="AP31" s="1834"/>
      <c r="AQ31" s="2057"/>
    </row>
    <row r="32" spans="1:43" ht="18.75" customHeight="1" x14ac:dyDescent="0.4">
      <c r="A32" s="2037"/>
      <c r="B32" s="935"/>
      <c r="C32" s="935"/>
      <c r="D32" s="935"/>
      <c r="E32" s="935"/>
      <c r="F32" s="935"/>
      <c r="G32" s="935"/>
      <c r="H32" s="935"/>
      <c r="I32" s="935"/>
      <c r="J32" s="935"/>
      <c r="K32" s="935"/>
      <c r="L32" s="935"/>
      <c r="M32" s="935"/>
      <c r="N32" s="935"/>
      <c r="O32" s="935"/>
      <c r="P32" s="936"/>
      <c r="R32" s="2038"/>
      <c r="S32" s="2039"/>
      <c r="T32" s="2039"/>
      <c r="U32" s="2039"/>
      <c r="V32" s="2039"/>
      <c r="W32" s="2039"/>
      <c r="X32" s="2039"/>
      <c r="Y32" s="2052"/>
      <c r="Z32" s="2044"/>
      <c r="AA32" s="1830"/>
      <c r="AB32" s="2046" t="s">
        <v>501</v>
      </c>
      <c r="AC32" s="1830"/>
      <c r="AD32" s="2049"/>
      <c r="AE32" s="2039"/>
      <c r="AF32" s="2039"/>
      <c r="AG32" s="2039"/>
      <c r="AH32" s="2039"/>
      <c r="AI32" s="2039"/>
      <c r="AJ32" s="2039"/>
      <c r="AK32" s="2039"/>
      <c r="AL32" s="2052"/>
      <c r="AM32" s="2044"/>
      <c r="AN32" s="1830"/>
      <c r="AO32" s="2046" t="s">
        <v>501</v>
      </c>
      <c r="AP32" s="1830"/>
      <c r="AQ32" s="2055"/>
    </row>
    <row r="33" spans="1:43" ht="18.75" customHeight="1" x14ac:dyDescent="0.4">
      <c r="A33" s="2037"/>
      <c r="B33" s="935"/>
      <c r="C33" s="935"/>
      <c r="D33" s="935"/>
      <c r="E33" s="935"/>
      <c r="F33" s="935"/>
      <c r="G33" s="935"/>
      <c r="H33" s="935"/>
      <c r="I33" s="935"/>
      <c r="J33" s="935"/>
      <c r="K33" s="935"/>
      <c r="L33" s="935"/>
      <c r="M33" s="935"/>
      <c r="N33" s="935"/>
      <c r="O33" s="935"/>
      <c r="P33" s="936"/>
      <c r="R33" s="2040"/>
      <c r="S33" s="2041"/>
      <c r="T33" s="2041"/>
      <c r="U33" s="2041"/>
      <c r="V33" s="2041"/>
      <c r="W33" s="2041"/>
      <c r="X33" s="2041"/>
      <c r="Y33" s="2053"/>
      <c r="Z33" s="1832"/>
      <c r="AA33" s="2045"/>
      <c r="AB33" s="2047"/>
      <c r="AC33" s="2045"/>
      <c r="AD33" s="2050"/>
      <c r="AE33" s="2041"/>
      <c r="AF33" s="2041"/>
      <c r="AG33" s="2041"/>
      <c r="AH33" s="2041"/>
      <c r="AI33" s="2041"/>
      <c r="AJ33" s="2041"/>
      <c r="AK33" s="2041"/>
      <c r="AL33" s="2053"/>
      <c r="AM33" s="1832"/>
      <c r="AN33" s="2045"/>
      <c r="AO33" s="2047"/>
      <c r="AP33" s="2045"/>
      <c r="AQ33" s="2056"/>
    </row>
    <row r="34" spans="1:43" ht="18.75" customHeight="1" thickBot="1" x14ac:dyDescent="0.45">
      <c r="A34" s="2037"/>
      <c r="B34" s="935"/>
      <c r="C34" s="935"/>
      <c r="D34" s="935"/>
      <c r="E34" s="935"/>
      <c r="F34" s="935"/>
      <c r="G34" s="935"/>
      <c r="H34" s="935"/>
      <c r="I34" s="935"/>
      <c r="J34" s="935"/>
      <c r="K34" s="935"/>
      <c r="L34" s="935"/>
      <c r="M34" s="935"/>
      <c r="N34" s="935"/>
      <c r="O34" s="935"/>
      <c r="P34" s="936"/>
      <c r="R34" s="2059"/>
      <c r="S34" s="2060"/>
      <c r="T34" s="2060"/>
      <c r="U34" s="2060"/>
      <c r="V34" s="2060"/>
      <c r="W34" s="2060"/>
      <c r="X34" s="2060"/>
      <c r="Y34" s="2061"/>
      <c r="Z34" s="2062"/>
      <c r="AA34" s="2063"/>
      <c r="AB34" s="2064"/>
      <c r="AC34" s="2063"/>
      <c r="AD34" s="2065"/>
      <c r="AE34" s="2060"/>
      <c r="AF34" s="2060"/>
      <c r="AG34" s="2060"/>
      <c r="AH34" s="2060"/>
      <c r="AI34" s="2060"/>
      <c r="AJ34" s="2060"/>
      <c r="AK34" s="2060"/>
      <c r="AL34" s="2061"/>
      <c r="AM34" s="2062"/>
      <c r="AN34" s="2063"/>
      <c r="AO34" s="2064"/>
      <c r="AP34" s="2063"/>
      <c r="AQ34" s="2066"/>
    </row>
    <row r="35" spans="1:43" ht="18.75" customHeight="1" thickBot="1" x14ac:dyDescent="0.45">
      <c r="A35" s="2058"/>
      <c r="B35" s="937"/>
      <c r="C35" s="937"/>
      <c r="D35" s="937"/>
      <c r="E35" s="937"/>
      <c r="F35" s="937"/>
      <c r="G35" s="937"/>
      <c r="H35" s="937"/>
      <c r="I35" s="937"/>
      <c r="J35" s="937"/>
      <c r="K35" s="937"/>
      <c r="L35" s="937"/>
      <c r="M35" s="937"/>
      <c r="N35" s="937"/>
      <c r="O35" s="937"/>
      <c r="P35" s="938"/>
      <c r="R35" s="452" t="s">
        <v>97</v>
      </c>
      <c r="S35" s="453" t="s">
        <v>644</v>
      </c>
    </row>
    <row r="36" spans="1:43" ht="18.75" customHeight="1" x14ac:dyDescent="0.4"/>
    <row r="37" spans="1:43" ht="18.75" customHeight="1" x14ac:dyDescent="0.4"/>
    <row r="38" spans="1:43" ht="18.75" customHeight="1" x14ac:dyDescent="0.4"/>
    <row r="39" spans="1:43" ht="18.75" customHeight="1" x14ac:dyDescent="0.4"/>
    <row r="40" spans="1:43" ht="18.75" customHeight="1" x14ac:dyDescent="0.4"/>
    <row r="41" spans="1:43" ht="18.75" customHeight="1" x14ac:dyDescent="0.4"/>
    <row r="42" spans="1:43" ht="18.75" customHeight="1" x14ac:dyDescent="0.4"/>
    <row r="43" spans="1:43" ht="18.75" customHeight="1" x14ac:dyDescent="0.4"/>
    <row r="44" spans="1:43" ht="18.75" customHeight="1" x14ac:dyDescent="0.4"/>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sheetData>
  <sheetProtection selectLockedCells="1"/>
  <mergeCells count="87">
    <mergeCell ref="AC32:AD34"/>
    <mergeCell ref="AE32:AL34"/>
    <mergeCell ref="AM32:AN34"/>
    <mergeCell ref="AO32:AO34"/>
    <mergeCell ref="AP32:AQ34"/>
    <mergeCell ref="AE26:AL28"/>
    <mergeCell ref="AM26:AN28"/>
    <mergeCell ref="AO26:AO28"/>
    <mergeCell ref="AP26:AQ28"/>
    <mergeCell ref="R29:Y31"/>
    <mergeCell ref="Z29:AA31"/>
    <mergeCell ref="AB29:AB31"/>
    <mergeCell ref="AC29:AD31"/>
    <mergeCell ref="AE29:AL31"/>
    <mergeCell ref="AM29:AN31"/>
    <mergeCell ref="AC26:AD28"/>
    <mergeCell ref="AO29:AO31"/>
    <mergeCell ref="AP29:AQ31"/>
    <mergeCell ref="A24:P24"/>
    <mergeCell ref="A25:P35"/>
    <mergeCell ref="R26:Y28"/>
    <mergeCell ref="Z26:AA28"/>
    <mergeCell ref="AB26:AB28"/>
    <mergeCell ref="R32:Y34"/>
    <mergeCell ref="Z32:AA34"/>
    <mergeCell ref="AB32:AB34"/>
    <mergeCell ref="AM23:AN25"/>
    <mergeCell ref="AO23:AO25"/>
    <mergeCell ref="AP23:AQ25"/>
    <mergeCell ref="R20:Y22"/>
    <mergeCell ref="Z20:AA22"/>
    <mergeCell ref="AB20:AB22"/>
    <mergeCell ref="AC20:AD22"/>
    <mergeCell ref="AE20:AL22"/>
    <mergeCell ref="AM20:AN22"/>
    <mergeCell ref="R23:Y25"/>
    <mergeCell ref="Z23:AA25"/>
    <mergeCell ref="AB23:AB25"/>
    <mergeCell ref="AC23:AD25"/>
    <mergeCell ref="AE23:AL25"/>
    <mergeCell ref="AM17:AN19"/>
    <mergeCell ref="AO17:AO19"/>
    <mergeCell ref="AP17:AQ19"/>
    <mergeCell ref="AO20:AO22"/>
    <mergeCell ref="AP20:AQ22"/>
    <mergeCell ref="AP12:AQ13"/>
    <mergeCell ref="A13:P13"/>
    <mergeCell ref="A14:P23"/>
    <mergeCell ref="R14:Y16"/>
    <mergeCell ref="Z14:AA16"/>
    <mergeCell ref="AB14:AB16"/>
    <mergeCell ref="AC14:AD16"/>
    <mergeCell ref="AE14:AL16"/>
    <mergeCell ref="AM14:AN16"/>
    <mergeCell ref="AO14:AO16"/>
    <mergeCell ref="AP14:AQ16"/>
    <mergeCell ref="R17:Y19"/>
    <mergeCell ref="Z17:AA19"/>
    <mergeCell ref="AB17:AB19"/>
    <mergeCell ref="AC17:AD19"/>
    <mergeCell ref="AE17:AL19"/>
    <mergeCell ref="S10:AG11"/>
    <mergeCell ref="AK10:AL11"/>
    <mergeCell ref="AN10:AO11"/>
    <mergeCell ref="R12:Y13"/>
    <mergeCell ref="Z12:AA13"/>
    <mergeCell ref="AB12:AB13"/>
    <mergeCell ref="AC12:AD13"/>
    <mergeCell ref="AE12:AL13"/>
    <mergeCell ref="AM12:AN13"/>
    <mergeCell ref="AO12:AO13"/>
    <mergeCell ref="A2:P2"/>
    <mergeCell ref="S2:AG3"/>
    <mergeCell ref="AK2:AL3"/>
    <mergeCell ref="AN2:AO3"/>
    <mergeCell ref="A3:P12"/>
    <mergeCell ref="S4:AG4"/>
    <mergeCell ref="AK4:AL5"/>
    <mergeCell ref="AN4:AO5"/>
    <mergeCell ref="S5:AG5"/>
    <mergeCell ref="S6:AG7"/>
    <mergeCell ref="AK6:AL7"/>
    <mergeCell ref="AN6:AO7"/>
    <mergeCell ref="S8:AG8"/>
    <mergeCell ref="AK8:AL9"/>
    <mergeCell ref="AN8:AO9"/>
    <mergeCell ref="S9:AG9"/>
  </mergeCells>
  <phoneticPr fontId="3"/>
  <printOptions horizontalCentered="1" verticalCentered="1"/>
  <pageMargins left="0.70866141732283472" right="0.19685039370078741" top="0.39370078740157483" bottom="0.39370078740157483" header="0.39370078740157483" footer="0"/>
  <pageSetup paperSize="9" scale="67" orientation="landscape" blackAndWhite="1" r:id="rId1"/>
  <headerFooter scaleWithDoc="0">
    <oddFooter>&amp;C21/33&amp;R&amp;F</oddFooter>
  </headerFooter>
  <rowBreaks count="1" manualBreakCount="1">
    <brk id="45" max="29"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35</xdr:col>
                    <xdr:colOff>95250</xdr:colOff>
                    <xdr:row>1</xdr:row>
                    <xdr:rowOff>114300</xdr:rowOff>
                  </from>
                  <to>
                    <xdr:col>36</xdr:col>
                    <xdr:colOff>0</xdr:colOff>
                    <xdr:row>2</xdr:row>
                    <xdr:rowOff>114300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38</xdr:col>
                    <xdr:colOff>95250</xdr:colOff>
                    <xdr:row>1</xdr:row>
                    <xdr:rowOff>114300</xdr:rowOff>
                  </from>
                  <to>
                    <xdr:col>39</xdr:col>
                    <xdr:colOff>0</xdr:colOff>
                    <xdr:row>2</xdr:row>
                    <xdr:rowOff>114300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35</xdr:col>
                    <xdr:colOff>95250</xdr:colOff>
                    <xdr:row>3</xdr:row>
                    <xdr:rowOff>114300</xdr:rowOff>
                  </from>
                  <to>
                    <xdr:col>36</xdr:col>
                    <xdr:colOff>0</xdr:colOff>
                    <xdr:row>4</xdr:row>
                    <xdr:rowOff>114300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38</xdr:col>
                    <xdr:colOff>95250</xdr:colOff>
                    <xdr:row>3</xdr:row>
                    <xdr:rowOff>114300</xdr:rowOff>
                  </from>
                  <to>
                    <xdr:col>39</xdr:col>
                    <xdr:colOff>0</xdr:colOff>
                    <xdr:row>4</xdr:row>
                    <xdr:rowOff>114300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35</xdr:col>
                    <xdr:colOff>95250</xdr:colOff>
                    <xdr:row>5</xdr:row>
                    <xdr:rowOff>114300</xdr:rowOff>
                  </from>
                  <to>
                    <xdr:col>36</xdr:col>
                    <xdr:colOff>0</xdr:colOff>
                    <xdr:row>6</xdr:row>
                    <xdr:rowOff>114300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38</xdr:col>
                    <xdr:colOff>95250</xdr:colOff>
                    <xdr:row>5</xdr:row>
                    <xdr:rowOff>114300</xdr:rowOff>
                  </from>
                  <to>
                    <xdr:col>39</xdr:col>
                    <xdr:colOff>0</xdr:colOff>
                    <xdr:row>6</xdr:row>
                    <xdr:rowOff>114300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35</xdr:col>
                    <xdr:colOff>95250</xdr:colOff>
                    <xdr:row>7</xdr:row>
                    <xdr:rowOff>114300</xdr:rowOff>
                  </from>
                  <to>
                    <xdr:col>36</xdr:col>
                    <xdr:colOff>0</xdr:colOff>
                    <xdr:row>8</xdr:row>
                    <xdr:rowOff>114300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38</xdr:col>
                    <xdr:colOff>95250</xdr:colOff>
                    <xdr:row>7</xdr:row>
                    <xdr:rowOff>114300</xdr:rowOff>
                  </from>
                  <to>
                    <xdr:col>39</xdr:col>
                    <xdr:colOff>0</xdr:colOff>
                    <xdr:row>8</xdr:row>
                    <xdr:rowOff>114300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35</xdr:col>
                    <xdr:colOff>95250</xdr:colOff>
                    <xdr:row>9</xdr:row>
                    <xdr:rowOff>114300</xdr:rowOff>
                  </from>
                  <to>
                    <xdr:col>36</xdr:col>
                    <xdr:colOff>0</xdr:colOff>
                    <xdr:row>10</xdr:row>
                    <xdr:rowOff>114300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38</xdr:col>
                    <xdr:colOff>95250</xdr:colOff>
                    <xdr:row>9</xdr:row>
                    <xdr:rowOff>114300</xdr:rowOff>
                  </from>
                  <to>
                    <xdr:col>39</xdr:col>
                    <xdr:colOff>0</xdr:colOff>
                    <xdr:row>10</xdr:row>
                    <xdr:rowOff>114300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6F3BE-0007-4DB7-A195-5576868AF123}">
  <sheetPr>
    <tabColor theme="7" tint="0.79998168889431442"/>
    <pageSetUpPr fitToPage="1"/>
  </sheetPr>
  <dimension ref="A1:BD137"/>
  <sheetViews>
    <sheetView view="pageBreakPreview" zoomScale="68" zoomScaleNormal="70" zoomScaleSheetLayoutView="68" workbookViewId="0">
      <selection activeCell="A6" sqref="A6:D8"/>
    </sheetView>
  </sheetViews>
  <sheetFormatPr defaultRowHeight="16.5" x14ac:dyDescent="0.4"/>
  <cols>
    <col min="1" max="56" width="4.375" style="32" customWidth="1"/>
    <col min="57" max="62" width="4.375" style="3" customWidth="1"/>
    <col min="63" max="256" width="9" style="3"/>
    <col min="257" max="318" width="4.375" style="3" customWidth="1"/>
    <col min="319" max="512" width="9" style="3"/>
    <col min="513" max="574" width="4.375" style="3" customWidth="1"/>
    <col min="575" max="768" width="9" style="3"/>
    <col min="769" max="830" width="4.375" style="3" customWidth="1"/>
    <col min="831" max="1024" width="9" style="3"/>
    <col min="1025" max="1086" width="4.375" style="3" customWidth="1"/>
    <col min="1087" max="1280" width="9" style="3"/>
    <col min="1281" max="1342" width="4.375" style="3" customWidth="1"/>
    <col min="1343" max="1536" width="9" style="3"/>
    <col min="1537" max="1598" width="4.375" style="3" customWidth="1"/>
    <col min="1599" max="1792" width="9" style="3"/>
    <col min="1793" max="1854" width="4.375" style="3" customWidth="1"/>
    <col min="1855" max="2048" width="9" style="3"/>
    <col min="2049" max="2110" width="4.375" style="3" customWidth="1"/>
    <col min="2111" max="2304" width="9" style="3"/>
    <col min="2305" max="2366" width="4.375" style="3" customWidth="1"/>
    <col min="2367" max="2560" width="9" style="3"/>
    <col min="2561" max="2622" width="4.375" style="3" customWidth="1"/>
    <col min="2623" max="2816" width="9" style="3"/>
    <col min="2817" max="2878" width="4.375" style="3" customWidth="1"/>
    <col min="2879" max="3072" width="9" style="3"/>
    <col min="3073" max="3134" width="4.375" style="3" customWidth="1"/>
    <col min="3135" max="3328" width="9" style="3"/>
    <col min="3329" max="3390" width="4.375" style="3" customWidth="1"/>
    <col min="3391" max="3584" width="9" style="3"/>
    <col min="3585" max="3646" width="4.375" style="3" customWidth="1"/>
    <col min="3647" max="3840" width="9" style="3"/>
    <col min="3841" max="3902" width="4.375" style="3" customWidth="1"/>
    <col min="3903" max="4096" width="9" style="3"/>
    <col min="4097" max="4158" width="4.375" style="3" customWidth="1"/>
    <col min="4159" max="4352" width="9" style="3"/>
    <col min="4353" max="4414" width="4.375" style="3" customWidth="1"/>
    <col min="4415" max="4608" width="9" style="3"/>
    <col min="4609" max="4670" width="4.375" style="3" customWidth="1"/>
    <col min="4671" max="4864" width="9" style="3"/>
    <col min="4865" max="4926" width="4.375" style="3" customWidth="1"/>
    <col min="4927" max="5120" width="9" style="3"/>
    <col min="5121" max="5182" width="4.375" style="3" customWidth="1"/>
    <col min="5183" max="5376" width="9" style="3"/>
    <col min="5377" max="5438" width="4.375" style="3" customWidth="1"/>
    <col min="5439" max="5632" width="9" style="3"/>
    <col min="5633" max="5694" width="4.375" style="3" customWidth="1"/>
    <col min="5695" max="5888" width="9" style="3"/>
    <col min="5889" max="5950" width="4.375" style="3" customWidth="1"/>
    <col min="5951" max="6144" width="9" style="3"/>
    <col min="6145" max="6206" width="4.375" style="3" customWidth="1"/>
    <col min="6207" max="6400" width="9" style="3"/>
    <col min="6401" max="6462" width="4.375" style="3" customWidth="1"/>
    <col min="6463" max="6656" width="9" style="3"/>
    <col min="6657" max="6718" width="4.375" style="3" customWidth="1"/>
    <col min="6719" max="6912" width="9" style="3"/>
    <col min="6913" max="6974" width="4.375" style="3" customWidth="1"/>
    <col min="6975" max="7168" width="9" style="3"/>
    <col min="7169" max="7230" width="4.375" style="3" customWidth="1"/>
    <col min="7231" max="7424" width="9" style="3"/>
    <col min="7425" max="7486" width="4.375" style="3" customWidth="1"/>
    <col min="7487" max="7680" width="9" style="3"/>
    <col min="7681" max="7742" width="4.375" style="3" customWidth="1"/>
    <col min="7743" max="7936" width="9" style="3"/>
    <col min="7937" max="7998" width="4.375" style="3" customWidth="1"/>
    <col min="7999" max="8192" width="9" style="3"/>
    <col min="8193" max="8254" width="4.375" style="3" customWidth="1"/>
    <col min="8255" max="8448" width="9" style="3"/>
    <col min="8449" max="8510" width="4.375" style="3" customWidth="1"/>
    <col min="8511" max="8704" width="9" style="3"/>
    <col min="8705" max="8766" width="4.375" style="3" customWidth="1"/>
    <col min="8767" max="8960" width="9" style="3"/>
    <col min="8961" max="9022" width="4.375" style="3" customWidth="1"/>
    <col min="9023" max="9216" width="9" style="3"/>
    <col min="9217" max="9278" width="4.375" style="3" customWidth="1"/>
    <col min="9279" max="9472" width="9" style="3"/>
    <col min="9473" max="9534" width="4.375" style="3" customWidth="1"/>
    <col min="9535" max="9728" width="9" style="3"/>
    <col min="9729" max="9790" width="4.375" style="3" customWidth="1"/>
    <col min="9791" max="9984" width="9" style="3"/>
    <col min="9985" max="10046" width="4.375" style="3" customWidth="1"/>
    <col min="10047" max="10240" width="9" style="3"/>
    <col min="10241" max="10302" width="4.375" style="3" customWidth="1"/>
    <col min="10303" max="10496" width="9" style="3"/>
    <col min="10497" max="10558" width="4.375" style="3" customWidth="1"/>
    <col min="10559" max="10752" width="9" style="3"/>
    <col min="10753" max="10814" width="4.375" style="3" customWidth="1"/>
    <col min="10815" max="11008" width="9" style="3"/>
    <col min="11009" max="11070" width="4.375" style="3" customWidth="1"/>
    <col min="11071" max="11264" width="9" style="3"/>
    <col min="11265" max="11326" width="4.375" style="3" customWidth="1"/>
    <col min="11327" max="11520" width="9" style="3"/>
    <col min="11521" max="11582" width="4.375" style="3" customWidth="1"/>
    <col min="11583" max="11776" width="9" style="3"/>
    <col min="11777" max="11838" width="4.375" style="3" customWidth="1"/>
    <col min="11839" max="12032" width="9" style="3"/>
    <col min="12033" max="12094" width="4.375" style="3" customWidth="1"/>
    <col min="12095" max="12288" width="9" style="3"/>
    <col min="12289" max="12350" width="4.375" style="3" customWidth="1"/>
    <col min="12351" max="12544" width="9" style="3"/>
    <col min="12545" max="12606" width="4.375" style="3" customWidth="1"/>
    <col min="12607" max="12800" width="9" style="3"/>
    <col min="12801" max="12862" width="4.375" style="3" customWidth="1"/>
    <col min="12863" max="13056" width="9" style="3"/>
    <col min="13057" max="13118" width="4.375" style="3" customWidth="1"/>
    <col min="13119" max="13312" width="9" style="3"/>
    <col min="13313" max="13374" width="4.375" style="3" customWidth="1"/>
    <col min="13375" max="13568" width="9" style="3"/>
    <col min="13569" max="13630" width="4.375" style="3" customWidth="1"/>
    <col min="13631" max="13824" width="9" style="3"/>
    <col min="13825" max="13886" width="4.375" style="3" customWidth="1"/>
    <col min="13887" max="14080" width="9" style="3"/>
    <col min="14081" max="14142" width="4.375" style="3" customWidth="1"/>
    <col min="14143" max="14336" width="9" style="3"/>
    <col min="14337" max="14398" width="4.375" style="3" customWidth="1"/>
    <col min="14399" max="14592" width="9" style="3"/>
    <col min="14593" max="14654" width="4.375" style="3" customWidth="1"/>
    <col min="14655" max="14848" width="9" style="3"/>
    <col min="14849" max="14910" width="4.375" style="3" customWidth="1"/>
    <col min="14911" max="15104" width="9" style="3"/>
    <col min="15105" max="15166" width="4.375" style="3" customWidth="1"/>
    <col min="15167" max="15360" width="9" style="3"/>
    <col min="15361" max="15422" width="4.375" style="3" customWidth="1"/>
    <col min="15423" max="15616" width="9" style="3"/>
    <col min="15617" max="15678" width="4.375" style="3" customWidth="1"/>
    <col min="15679" max="15872" width="9" style="3"/>
    <col min="15873" max="15934" width="4.375" style="3" customWidth="1"/>
    <col min="15935" max="16128" width="9" style="3"/>
    <col min="16129" max="16190" width="4.375" style="3" customWidth="1"/>
    <col min="16191" max="16384" width="9" style="3"/>
  </cols>
  <sheetData>
    <row r="1" spans="1:44" ht="18.75" customHeight="1" x14ac:dyDescent="0.4">
      <c r="A1" s="93" t="s">
        <v>1034</v>
      </c>
      <c r="B1" s="10"/>
      <c r="C1" s="10"/>
      <c r="K1" s="10"/>
      <c r="L1" s="10"/>
    </row>
    <row r="2" spans="1:44" ht="18.75" customHeight="1" thickBot="1" x14ac:dyDescent="0.45">
      <c r="A2" s="54" t="str">
        <f>"入院及び付添看護の状況(令和"&amp;表紙・鑑!S3-1&amp;"年度）"</f>
        <v>入院及び付添看護の状況(令和5年度）</v>
      </c>
    </row>
    <row r="3" spans="1:44" ht="18.75" customHeight="1" x14ac:dyDescent="0.4">
      <c r="A3" s="1626" t="s">
        <v>660</v>
      </c>
      <c r="B3" s="1627"/>
      <c r="C3" s="1627"/>
      <c r="D3" s="1627"/>
      <c r="E3" s="1627" t="s">
        <v>648</v>
      </c>
      <c r="F3" s="1627"/>
      <c r="G3" s="1627"/>
      <c r="H3" s="925" t="s">
        <v>657</v>
      </c>
      <c r="I3" s="925"/>
      <c r="J3" s="925"/>
      <c r="K3" s="925"/>
      <c r="L3" s="925"/>
      <c r="M3" s="925"/>
      <c r="N3" s="925"/>
      <c r="O3" s="736" t="s">
        <v>659</v>
      </c>
      <c r="P3" s="736"/>
      <c r="Q3" s="736"/>
      <c r="R3" s="1627" t="s">
        <v>658</v>
      </c>
      <c r="S3" s="1627"/>
      <c r="T3" s="736" t="s">
        <v>649</v>
      </c>
      <c r="U3" s="736"/>
      <c r="V3" s="813"/>
      <c r="W3" s="2067" t="s">
        <v>661</v>
      </c>
      <c r="X3" s="1627"/>
      <c r="Y3" s="1627"/>
      <c r="Z3" s="1627"/>
      <c r="AA3" s="1627" t="s">
        <v>648</v>
      </c>
      <c r="AB3" s="1627"/>
      <c r="AC3" s="1627"/>
      <c r="AD3" s="925" t="s">
        <v>657</v>
      </c>
      <c r="AE3" s="925"/>
      <c r="AF3" s="925"/>
      <c r="AG3" s="925"/>
      <c r="AH3" s="925"/>
      <c r="AI3" s="925"/>
      <c r="AJ3" s="925"/>
      <c r="AK3" s="736" t="s">
        <v>659</v>
      </c>
      <c r="AL3" s="736"/>
      <c r="AM3" s="736"/>
      <c r="AN3" s="1627" t="s">
        <v>658</v>
      </c>
      <c r="AO3" s="1627"/>
      <c r="AP3" s="736" t="s">
        <v>649</v>
      </c>
      <c r="AQ3" s="736"/>
      <c r="AR3" s="920"/>
    </row>
    <row r="4" spans="1:44" ht="18.75" customHeight="1" x14ac:dyDescent="0.4">
      <c r="A4" s="1644"/>
      <c r="B4" s="774"/>
      <c r="C4" s="774"/>
      <c r="D4" s="774"/>
      <c r="E4" s="774"/>
      <c r="F4" s="774"/>
      <c r="G4" s="774"/>
      <c r="H4" s="747" t="s">
        <v>650</v>
      </c>
      <c r="I4" s="747"/>
      <c r="J4" s="747"/>
      <c r="K4" s="747"/>
      <c r="L4" s="747" t="s">
        <v>651</v>
      </c>
      <c r="M4" s="747"/>
      <c r="N4" s="747"/>
      <c r="O4" s="747"/>
      <c r="P4" s="747"/>
      <c r="Q4" s="747"/>
      <c r="R4" s="774"/>
      <c r="S4" s="774"/>
      <c r="T4" s="747"/>
      <c r="U4" s="747"/>
      <c r="V4" s="771"/>
      <c r="W4" s="2068"/>
      <c r="X4" s="774"/>
      <c r="Y4" s="774"/>
      <c r="Z4" s="774"/>
      <c r="AA4" s="774"/>
      <c r="AB4" s="774"/>
      <c r="AC4" s="774"/>
      <c r="AD4" s="747" t="s">
        <v>650</v>
      </c>
      <c r="AE4" s="747"/>
      <c r="AF4" s="747"/>
      <c r="AG4" s="747"/>
      <c r="AH4" s="747" t="s">
        <v>651</v>
      </c>
      <c r="AI4" s="747"/>
      <c r="AJ4" s="747"/>
      <c r="AK4" s="747"/>
      <c r="AL4" s="747"/>
      <c r="AM4" s="747"/>
      <c r="AN4" s="774"/>
      <c r="AO4" s="774"/>
      <c r="AP4" s="747"/>
      <c r="AQ4" s="747"/>
      <c r="AR4" s="921"/>
    </row>
    <row r="5" spans="1:44" ht="18.75" customHeight="1" x14ac:dyDescent="0.4">
      <c r="A5" s="1644"/>
      <c r="B5" s="774"/>
      <c r="C5" s="774"/>
      <c r="D5" s="774"/>
      <c r="E5" s="774"/>
      <c r="F5" s="774"/>
      <c r="G5" s="774"/>
      <c r="H5" s="904"/>
      <c r="I5" s="904"/>
      <c r="J5" s="904"/>
      <c r="K5" s="904"/>
      <c r="L5" s="904"/>
      <c r="M5" s="904"/>
      <c r="N5" s="904"/>
      <c r="O5" s="747"/>
      <c r="P5" s="747"/>
      <c r="Q5" s="747"/>
      <c r="R5" s="774"/>
      <c r="S5" s="774"/>
      <c r="T5" s="747"/>
      <c r="U5" s="747"/>
      <c r="V5" s="771"/>
      <c r="W5" s="2068"/>
      <c r="X5" s="774"/>
      <c r="Y5" s="774"/>
      <c r="Z5" s="774"/>
      <c r="AA5" s="774"/>
      <c r="AB5" s="774"/>
      <c r="AC5" s="774"/>
      <c r="AD5" s="904"/>
      <c r="AE5" s="904"/>
      <c r="AF5" s="904"/>
      <c r="AG5" s="904"/>
      <c r="AH5" s="904"/>
      <c r="AI5" s="904"/>
      <c r="AJ5" s="904"/>
      <c r="AK5" s="747"/>
      <c r="AL5" s="747"/>
      <c r="AM5" s="747"/>
      <c r="AN5" s="774"/>
      <c r="AO5" s="774"/>
      <c r="AP5" s="747"/>
      <c r="AQ5" s="747"/>
      <c r="AR5" s="921"/>
    </row>
    <row r="6" spans="1:44" ht="18.75" customHeight="1" x14ac:dyDescent="0.4">
      <c r="A6" s="2077"/>
      <c r="B6" s="946"/>
      <c r="C6" s="946"/>
      <c r="D6" s="946"/>
      <c r="E6" s="454" t="s">
        <v>652</v>
      </c>
      <c r="F6" s="2071"/>
      <c r="G6" s="2072"/>
      <c r="H6" s="955"/>
      <c r="I6" s="955"/>
      <c r="J6" s="955"/>
      <c r="K6" s="955"/>
      <c r="L6" s="955"/>
      <c r="M6" s="955"/>
      <c r="N6" s="955"/>
      <c r="O6" s="1661"/>
      <c r="P6" s="1661"/>
      <c r="Q6" s="1661"/>
      <c r="R6" s="314"/>
      <c r="S6" s="102" t="s">
        <v>653</v>
      </c>
      <c r="T6" s="1661"/>
      <c r="U6" s="1661"/>
      <c r="V6" s="1806"/>
      <c r="W6" s="2069"/>
      <c r="X6" s="946"/>
      <c r="Y6" s="946"/>
      <c r="Z6" s="946"/>
      <c r="AA6" s="454" t="s">
        <v>652</v>
      </c>
      <c r="AB6" s="2071"/>
      <c r="AC6" s="2072"/>
      <c r="AD6" s="955"/>
      <c r="AE6" s="955"/>
      <c r="AF6" s="955"/>
      <c r="AG6" s="955"/>
      <c r="AH6" s="955"/>
      <c r="AI6" s="955"/>
      <c r="AJ6" s="955"/>
      <c r="AK6" s="1661"/>
      <c r="AL6" s="1661"/>
      <c r="AM6" s="1661"/>
      <c r="AN6" s="314"/>
      <c r="AO6" s="102" t="s">
        <v>653</v>
      </c>
      <c r="AP6" s="1661"/>
      <c r="AQ6" s="1661"/>
      <c r="AR6" s="2073"/>
    </row>
    <row r="7" spans="1:44" ht="18.75" customHeight="1" x14ac:dyDescent="0.4">
      <c r="A7" s="2078"/>
      <c r="B7" s="947"/>
      <c r="C7" s="947"/>
      <c r="D7" s="947"/>
      <c r="E7" s="97" t="s">
        <v>654</v>
      </c>
      <c r="F7" s="845"/>
      <c r="G7" s="906"/>
      <c r="H7" s="955"/>
      <c r="I7" s="955"/>
      <c r="J7" s="955"/>
      <c r="K7" s="955"/>
      <c r="L7" s="955"/>
      <c r="M7" s="955"/>
      <c r="N7" s="955"/>
      <c r="O7" s="955"/>
      <c r="P7" s="955"/>
      <c r="Q7" s="955"/>
      <c r="R7" s="317"/>
      <c r="S7" s="106"/>
      <c r="T7" s="955"/>
      <c r="U7" s="955"/>
      <c r="V7" s="2080"/>
      <c r="W7" s="2070"/>
      <c r="X7" s="947"/>
      <c r="Y7" s="947"/>
      <c r="Z7" s="947"/>
      <c r="AA7" s="97" t="s">
        <v>654</v>
      </c>
      <c r="AB7" s="845"/>
      <c r="AC7" s="906"/>
      <c r="AD7" s="955"/>
      <c r="AE7" s="955"/>
      <c r="AF7" s="955"/>
      <c r="AG7" s="955"/>
      <c r="AH7" s="955"/>
      <c r="AI7" s="955"/>
      <c r="AJ7" s="955"/>
      <c r="AK7" s="955"/>
      <c r="AL7" s="955"/>
      <c r="AM7" s="955"/>
      <c r="AN7" s="317"/>
      <c r="AO7" s="106"/>
      <c r="AP7" s="955"/>
      <c r="AQ7" s="955"/>
      <c r="AR7" s="957"/>
    </row>
    <row r="8" spans="1:44" ht="18.75" customHeight="1" x14ac:dyDescent="0.4">
      <c r="A8" s="2078"/>
      <c r="B8" s="947"/>
      <c r="C8" s="947"/>
      <c r="D8" s="2079"/>
      <c r="E8" s="2074" t="str">
        <f>IF(ISERROR(F7-F6+1),"",IF(AND(F6=0,F7=0),"日間",F7-F6+1&amp;"日間"))</f>
        <v>日間</v>
      </c>
      <c r="F8" s="2075"/>
      <c r="G8" s="2076"/>
      <c r="H8" s="955"/>
      <c r="I8" s="955"/>
      <c r="J8" s="955"/>
      <c r="K8" s="955"/>
      <c r="L8" s="955"/>
      <c r="M8" s="955"/>
      <c r="N8" s="955"/>
      <c r="O8" s="955"/>
      <c r="P8" s="955"/>
      <c r="Q8" s="955"/>
      <c r="R8" s="354"/>
      <c r="S8" s="103" t="s">
        <v>655</v>
      </c>
      <c r="T8" s="955"/>
      <c r="U8" s="955"/>
      <c r="V8" s="2080"/>
      <c r="W8" s="2070"/>
      <c r="X8" s="947"/>
      <c r="Y8" s="947"/>
      <c r="Z8" s="947"/>
      <c r="AA8" s="2074" t="str">
        <f>IF(ISERROR(AB7-AB6+1),"",IF(AND(AB6=0,AB7=0),"日間",AB7-AB6+1&amp;"日間"))</f>
        <v>日間</v>
      </c>
      <c r="AB8" s="2075"/>
      <c r="AC8" s="2076"/>
      <c r="AD8" s="955"/>
      <c r="AE8" s="955"/>
      <c r="AF8" s="955"/>
      <c r="AG8" s="955"/>
      <c r="AH8" s="955"/>
      <c r="AI8" s="955"/>
      <c r="AJ8" s="955"/>
      <c r="AK8" s="955"/>
      <c r="AL8" s="955"/>
      <c r="AM8" s="955"/>
      <c r="AN8" s="354"/>
      <c r="AO8" s="103" t="s">
        <v>655</v>
      </c>
      <c r="AP8" s="955"/>
      <c r="AQ8" s="955"/>
      <c r="AR8" s="957"/>
    </row>
    <row r="9" spans="1:44" ht="18.75" customHeight="1" x14ac:dyDescent="0.4">
      <c r="A9" s="2078"/>
      <c r="B9" s="947"/>
      <c r="C9" s="947"/>
      <c r="D9" s="947"/>
      <c r="E9" s="455" t="s">
        <v>652</v>
      </c>
      <c r="F9" s="2081"/>
      <c r="G9" s="2082"/>
      <c r="H9" s="955"/>
      <c r="I9" s="955"/>
      <c r="J9" s="955"/>
      <c r="K9" s="955"/>
      <c r="L9" s="955"/>
      <c r="M9" s="955"/>
      <c r="N9" s="955"/>
      <c r="O9" s="1661"/>
      <c r="P9" s="1661"/>
      <c r="Q9" s="1661"/>
      <c r="R9" s="314"/>
      <c r="S9" s="102" t="s">
        <v>653</v>
      </c>
      <c r="T9" s="1661"/>
      <c r="U9" s="1661"/>
      <c r="V9" s="1806"/>
      <c r="W9" s="2070"/>
      <c r="X9" s="947"/>
      <c r="Y9" s="947"/>
      <c r="Z9" s="947"/>
      <c r="AA9" s="455" t="s">
        <v>652</v>
      </c>
      <c r="AB9" s="2081"/>
      <c r="AC9" s="2082"/>
      <c r="AD9" s="955"/>
      <c r="AE9" s="955"/>
      <c r="AF9" s="955"/>
      <c r="AG9" s="955"/>
      <c r="AH9" s="955"/>
      <c r="AI9" s="955"/>
      <c r="AJ9" s="955"/>
      <c r="AK9" s="1661"/>
      <c r="AL9" s="1661"/>
      <c r="AM9" s="1661"/>
      <c r="AN9" s="314"/>
      <c r="AO9" s="102" t="s">
        <v>653</v>
      </c>
      <c r="AP9" s="1661"/>
      <c r="AQ9" s="1661"/>
      <c r="AR9" s="2073"/>
    </row>
    <row r="10" spans="1:44" ht="18.75" customHeight="1" x14ac:dyDescent="0.4">
      <c r="A10" s="2078"/>
      <c r="B10" s="947"/>
      <c r="C10" s="947"/>
      <c r="D10" s="947"/>
      <c r="E10" s="97" t="s">
        <v>654</v>
      </c>
      <c r="F10" s="845"/>
      <c r="G10" s="906"/>
      <c r="H10" s="955"/>
      <c r="I10" s="955"/>
      <c r="J10" s="955"/>
      <c r="K10" s="955"/>
      <c r="L10" s="955"/>
      <c r="M10" s="955"/>
      <c r="N10" s="955"/>
      <c r="O10" s="955"/>
      <c r="P10" s="955"/>
      <c r="Q10" s="955"/>
      <c r="R10" s="317"/>
      <c r="S10" s="106"/>
      <c r="T10" s="955"/>
      <c r="U10" s="955"/>
      <c r="V10" s="2080"/>
      <c r="W10" s="2070"/>
      <c r="X10" s="947"/>
      <c r="Y10" s="947"/>
      <c r="Z10" s="947"/>
      <c r="AA10" s="97" t="s">
        <v>654</v>
      </c>
      <c r="AB10" s="845"/>
      <c r="AC10" s="906"/>
      <c r="AD10" s="955"/>
      <c r="AE10" s="955"/>
      <c r="AF10" s="955"/>
      <c r="AG10" s="955"/>
      <c r="AH10" s="955"/>
      <c r="AI10" s="955"/>
      <c r="AJ10" s="955"/>
      <c r="AK10" s="955"/>
      <c r="AL10" s="955"/>
      <c r="AM10" s="955"/>
      <c r="AN10" s="317"/>
      <c r="AO10" s="106"/>
      <c r="AP10" s="955"/>
      <c r="AQ10" s="955"/>
      <c r="AR10" s="957"/>
    </row>
    <row r="11" spans="1:44" ht="18.75" customHeight="1" x14ac:dyDescent="0.4">
      <c r="A11" s="2078"/>
      <c r="B11" s="947"/>
      <c r="C11" s="947"/>
      <c r="D11" s="947"/>
      <c r="E11" s="2074" t="str">
        <f>IF(ISERROR(F10-F9+1),"",IF(AND(F9=0,F10=0),"日間",F10-F9+1&amp;"日間"))</f>
        <v>日間</v>
      </c>
      <c r="F11" s="2075"/>
      <c r="G11" s="2076"/>
      <c r="H11" s="955"/>
      <c r="I11" s="955"/>
      <c r="J11" s="955"/>
      <c r="K11" s="955"/>
      <c r="L11" s="955"/>
      <c r="M11" s="955"/>
      <c r="N11" s="955"/>
      <c r="O11" s="955"/>
      <c r="P11" s="955"/>
      <c r="Q11" s="955"/>
      <c r="R11" s="354"/>
      <c r="S11" s="103" t="s">
        <v>655</v>
      </c>
      <c r="T11" s="955"/>
      <c r="U11" s="955"/>
      <c r="V11" s="2080"/>
      <c r="W11" s="2070"/>
      <c r="X11" s="947"/>
      <c r="Y11" s="947"/>
      <c r="Z11" s="947"/>
      <c r="AA11" s="2074" t="str">
        <f>IF(ISERROR(AB10-AB9+1),"",IF(AND(AB9=0,AB10=0),"日間",AB10-AB9+1&amp;"日間"))</f>
        <v>日間</v>
      </c>
      <c r="AB11" s="2075"/>
      <c r="AC11" s="2076"/>
      <c r="AD11" s="955"/>
      <c r="AE11" s="955"/>
      <c r="AF11" s="955"/>
      <c r="AG11" s="955"/>
      <c r="AH11" s="955"/>
      <c r="AI11" s="955"/>
      <c r="AJ11" s="955"/>
      <c r="AK11" s="955"/>
      <c r="AL11" s="955"/>
      <c r="AM11" s="955"/>
      <c r="AN11" s="354"/>
      <c r="AO11" s="103" t="s">
        <v>655</v>
      </c>
      <c r="AP11" s="955"/>
      <c r="AQ11" s="955"/>
      <c r="AR11" s="957"/>
    </row>
    <row r="12" spans="1:44" ht="18.75" customHeight="1" x14ac:dyDescent="0.4">
      <c r="A12" s="2078"/>
      <c r="B12" s="947"/>
      <c r="C12" s="947"/>
      <c r="D12" s="947"/>
      <c r="E12" s="455" t="s">
        <v>652</v>
      </c>
      <c r="F12" s="2081"/>
      <c r="G12" s="2082"/>
      <c r="H12" s="955"/>
      <c r="I12" s="955"/>
      <c r="J12" s="955"/>
      <c r="K12" s="955"/>
      <c r="L12" s="955"/>
      <c r="M12" s="955"/>
      <c r="N12" s="955"/>
      <c r="O12" s="1661"/>
      <c r="P12" s="1661"/>
      <c r="Q12" s="1661"/>
      <c r="R12" s="314"/>
      <c r="S12" s="102" t="s">
        <v>653</v>
      </c>
      <c r="T12" s="1661"/>
      <c r="U12" s="1661"/>
      <c r="V12" s="1806"/>
      <c r="W12" s="2070"/>
      <c r="X12" s="947"/>
      <c r="Y12" s="947"/>
      <c r="Z12" s="947"/>
      <c r="AA12" s="455" t="s">
        <v>652</v>
      </c>
      <c r="AB12" s="2081"/>
      <c r="AC12" s="2082"/>
      <c r="AD12" s="955"/>
      <c r="AE12" s="955"/>
      <c r="AF12" s="955"/>
      <c r="AG12" s="955"/>
      <c r="AH12" s="955"/>
      <c r="AI12" s="955"/>
      <c r="AJ12" s="955"/>
      <c r="AK12" s="1661"/>
      <c r="AL12" s="1661"/>
      <c r="AM12" s="1661"/>
      <c r="AN12" s="314"/>
      <c r="AO12" s="102" t="s">
        <v>653</v>
      </c>
      <c r="AP12" s="1661"/>
      <c r="AQ12" s="1661"/>
      <c r="AR12" s="2073"/>
    </row>
    <row r="13" spans="1:44" ht="18.75" customHeight="1" x14ac:dyDescent="0.4">
      <c r="A13" s="2078"/>
      <c r="B13" s="947"/>
      <c r="C13" s="947"/>
      <c r="D13" s="947"/>
      <c r="E13" s="97" t="s">
        <v>654</v>
      </c>
      <c r="F13" s="845"/>
      <c r="G13" s="906"/>
      <c r="H13" s="955"/>
      <c r="I13" s="955"/>
      <c r="J13" s="955"/>
      <c r="K13" s="955"/>
      <c r="L13" s="955"/>
      <c r="M13" s="955"/>
      <c r="N13" s="955"/>
      <c r="O13" s="955"/>
      <c r="P13" s="955"/>
      <c r="Q13" s="955"/>
      <c r="R13" s="317"/>
      <c r="S13" s="106"/>
      <c r="T13" s="955"/>
      <c r="U13" s="955"/>
      <c r="V13" s="2080"/>
      <c r="W13" s="2070"/>
      <c r="X13" s="947"/>
      <c r="Y13" s="947"/>
      <c r="Z13" s="947"/>
      <c r="AA13" s="97" t="s">
        <v>654</v>
      </c>
      <c r="AB13" s="845"/>
      <c r="AC13" s="906"/>
      <c r="AD13" s="955"/>
      <c r="AE13" s="955"/>
      <c r="AF13" s="955"/>
      <c r="AG13" s="955"/>
      <c r="AH13" s="955"/>
      <c r="AI13" s="955"/>
      <c r="AJ13" s="955"/>
      <c r="AK13" s="955"/>
      <c r="AL13" s="955"/>
      <c r="AM13" s="955"/>
      <c r="AN13" s="317"/>
      <c r="AO13" s="106"/>
      <c r="AP13" s="955"/>
      <c r="AQ13" s="955"/>
      <c r="AR13" s="957"/>
    </row>
    <row r="14" spans="1:44" ht="18.75" customHeight="1" x14ac:dyDescent="0.4">
      <c r="A14" s="2078"/>
      <c r="B14" s="947"/>
      <c r="C14" s="947"/>
      <c r="D14" s="947"/>
      <c r="E14" s="2074" t="str">
        <f>IF(ISERROR(F13-F12+1),"",IF(AND(F12=0,F13=0),"日間",F13-F12+1&amp;"日間"))</f>
        <v>日間</v>
      </c>
      <c r="F14" s="2075"/>
      <c r="G14" s="2076"/>
      <c r="H14" s="955"/>
      <c r="I14" s="955"/>
      <c r="J14" s="955"/>
      <c r="K14" s="955"/>
      <c r="L14" s="955"/>
      <c r="M14" s="955"/>
      <c r="N14" s="955"/>
      <c r="O14" s="955"/>
      <c r="P14" s="955"/>
      <c r="Q14" s="955"/>
      <c r="R14" s="354"/>
      <c r="S14" s="103" t="s">
        <v>655</v>
      </c>
      <c r="T14" s="955"/>
      <c r="U14" s="955"/>
      <c r="V14" s="2080"/>
      <c r="W14" s="2070"/>
      <c r="X14" s="947"/>
      <c r="Y14" s="947"/>
      <c r="Z14" s="947"/>
      <c r="AA14" s="2074" t="str">
        <f>IF(ISERROR(AB13-AB12+1),"",IF(AND(AB12=0,AB13=0),"日間",AB13-AB12+1&amp;"日間"))</f>
        <v>日間</v>
      </c>
      <c r="AB14" s="2075"/>
      <c r="AC14" s="2076"/>
      <c r="AD14" s="955"/>
      <c r="AE14" s="955"/>
      <c r="AF14" s="955"/>
      <c r="AG14" s="955"/>
      <c r="AH14" s="955"/>
      <c r="AI14" s="955"/>
      <c r="AJ14" s="955"/>
      <c r="AK14" s="955"/>
      <c r="AL14" s="955"/>
      <c r="AM14" s="955"/>
      <c r="AN14" s="354"/>
      <c r="AO14" s="103" t="s">
        <v>655</v>
      </c>
      <c r="AP14" s="955"/>
      <c r="AQ14" s="955"/>
      <c r="AR14" s="957"/>
    </row>
    <row r="15" spans="1:44" ht="18.75" customHeight="1" x14ac:dyDescent="0.4">
      <c r="A15" s="2078"/>
      <c r="B15" s="947"/>
      <c r="C15" s="947"/>
      <c r="D15" s="947"/>
      <c r="E15" s="455" t="s">
        <v>652</v>
      </c>
      <c r="F15" s="2081"/>
      <c r="G15" s="2082"/>
      <c r="H15" s="955"/>
      <c r="I15" s="955"/>
      <c r="J15" s="955"/>
      <c r="K15" s="955"/>
      <c r="L15" s="955"/>
      <c r="M15" s="955"/>
      <c r="N15" s="955"/>
      <c r="O15" s="1661"/>
      <c r="P15" s="1661"/>
      <c r="Q15" s="1661"/>
      <c r="R15" s="314"/>
      <c r="S15" s="102" t="s">
        <v>653</v>
      </c>
      <c r="T15" s="1661"/>
      <c r="U15" s="1661"/>
      <c r="V15" s="1806"/>
      <c r="W15" s="2070"/>
      <c r="X15" s="947"/>
      <c r="Y15" s="947"/>
      <c r="Z15" s="947"/>
      <c r="AA15" s="455" t="s">
        <v>652</v>
      </c>
      <c r="AB15" s="2081"/>
      <c r="AC15" s="2082"/>
      <c r="AD15" s="955"/>
      <c r="AE15" s="955"/>
      <c r="AF15" s="955"/>
      <c r="AG15" s="955"/>
      <c r="AH15" s="955"/>
      <c r="AI15" s="955"/>
      <c r="AJ15" s="955"/>
      <c r="AK15" s="1661"/>
      <c r="AL15" s="1661"/>
      <c r="AM15" s="1661"/>
      <c r="AN15" s="314"/>
      <c r="AO15" s="102" t="s">
        <v>653</v>
      </c>
      <c r="AP15" s="1661"/>
      <c r="AQ15" s="1661"/>
      <c r="AR15" s="2073"/>
    </row>
    <row r="16" spans="1:44" ht="18.75" customHeight="1" x14ac:dyDescent="0.4">
      <c r="A16" s="2078"/>
      <c r="B16" s="947"/>
      <c r="C16" s="947"/>
      <c r="D16" s="947"/>
      <c r="E16" s="97" t="s">
        <v>654</v>
      </c>
      <c r="F16" s="845"/>
      <c r="G16" s="906"/>
      <c r="H16" s="955"/>
      <c r="I16" s="955"/>
      <c r="J16" s="955"/>
      <c r="K16" s="955"/>
      <c r="L16" s="955"/>
      <c r="M16" s="955"/>
      <c r="N16" s="955"/>
      <c r="O16" s="955"/>
      <c r="P16" s="955"/>
      <c r="Q16" s="955"/>
      <c r="R16" s="317"/>
      <c r="S16" s="106"/>
      <c r="T16" s="955"/>
      <c r="U16" s="955"/>
      <c r="V16" s="2080"/>
      <c r="W16" s="2070"/>
      <c r="X16" s="947"/>
      <c r="Y16" s="947"/>
      <c r="Z16" s="947"/>
      <c r="AA16" s="97" t="s">
        <v>654</v>
      </c>
      <c r="AB16" s="845"/>
      <c r="AC16" s="906"/>
      <c r="AD16" s="955"/>
      <c r="AE16" s="955"/>
      <c r="AF16" s="955"/>
      <c r="AG16" s="955"/>
      <c r="AH16" s="955"/>
      <c r="AI16" s="955"/>
      <c r="AJ16" s="955"/>
      <c r="AK16" s="955"/>
      <c r="AL16" s="955"/>
      <c r="AM16" s="955"/>
      <c r="AN16" s="317"/>
      <c r="AO16" s="106"/>
      <c r="AP16" s="955"/>
      <c r="AQ16" s="955"/>
      <c r="AR16" s="957"/>
    </row>
    <row r="17" spans="1:44" ht="18.75" customHeight="1" x14ac:dyDescent="0.4">
      <c r="A17" s="2078"/>
      <c r="B17" s="947"/>
      <c r="C17" s="947"/>
      <c r="D17" s="947"/>
      <c r="E17" s="2074" t="str">
        <f>IF(ISERROR(F16-F15+1),"",IF(AND(F15=0,F16=0),"日間",F16-F15+1&amp;"日間"))</f>
        <v>日間</v>
      </c>
      <c r="F17" s="2075"/>
      <c r="G17" s="2076"/>
      <c r="H17" s="955"/>
      <c r="I17" s="955"/>
      <c r="J17" s="955"/>
      <c r="K17" s="955"/>
      <c r="L17" s="955"/>
      <c r="M17" s="955"/>
      <c r="N17" s="955"/>
      <c r="O17" s="955"/>
      <c r="P17" s="955"/>
      <c r="Q17" s="955"/>
      <c r="R17" s="354"/>
      <c r="S17" s="103" t="s">
        <v>655</v>
      </c>
      <c r="T17" s="955"/>
      <c r="U17" s="955"/>
      <c r="V17" s="2080"/>
      <c r="W17" s="2070"/>
      <c r="X17" s="947"/>
      <c r="Y17" s="947"/>
      <c r="Z17" s="947"/>
      <c r="AA17" s="2074" t="str">
        <f>IF(ISERROR(AB16-AB15+1),"",IF(AND(AB15=0,AB16=0),"日間",AB16-AB15+1&amp;"日間"))</f>
        <v>日間</v>
      </c>
      <c r="AB17" s="2075"/>
      <c r="AC17" s="2076"/>
      <c r="AD17" s="955"/>
      <c r="AE17" s="955"/>
      <c r="AF17" s="955"/>
      <c r="AG17" s="955"/>
      <c r="AH17" s="955"/>
      <c r="AI17" s="955"/>
      <c r="AJ17" s="955"/>
      <c r="AK17" s="955"/>
      <c r="AL17" s="955"/>
      <c r="AM17" s="955"/>
      <c r="AN17" s="354"/>
      <c r="AO17" s="103" t="s">
        <v>655</v>
      </c>
      <c r="AP17" s="955"/>
      <c r="AQ17" s="955"/>
      <c r="AR17" s="957"/>
    </row>
    <row r="18" spans="1:44" ht="18.75" customHeight="1" x14ac:dyDescent="0.4">
      <c r="A18" s="2078"/>
      <c r="B18" s="947"/>
      <c r="C18" s="947"/>
      <c r="D18" s="947"/>
      <c r="E18" s="455" t="s">
        <v>652</v>
      </c>
      <c r="F18" s="2081"/>
      <c r="G18" s="2082"/>
      <c r="H18" s="955"/>
      <c r="I18" s="955"/>
      <c r="J18" s="955"/>
      <c r="K18" s="955"/>
      <c r="L18" s="955"/>
      <c r="M18" s="955"/>
      <c r="N18" s="955"/>
      <c r="O18" s="1661"/>
      <c r="P18" s="1661"/>
      <c r="Q18" s="1661"/>
      <c r="R18" s="314"/>
      <c r="S18" s="102" t="s">
        <v>653</v>
      </c>
      <c r="T18" s="1661"/>
      <c r="U18" s="1661"/>
      <c r="V18" s="1806"/>
      <c r="W18" s="2070"/>
      <c r="X18" s="947"/>
      <c r="Y18" s="947"/>
      <c r="Z18" s="947"/>
      <c r="AA18" s="455" t="s">
        <v>652</v>
      </c>
      <c r="AB18" s="2081"/>
      <c r="AC18" s="2082"/>
      <c r="AD18" s="955"/>
      <c r="AE18" s="955"/>
      <c r="AF18" s="955"/>
      <c r="AG18" s="955"/>
      <c r="AH18" s="955"/>
      <c r="AI18" s="955"/>
      <c r="AJ18" s="955"/>
      <c r="AK18" s="1661"/>
      <c r="AL18" s="1661"/>
      <c r="AM18" s="1661"/>
      <c r="AN18" s="314"/>
      <c r="AO18" s="102" t="s">
        <v>653</v>
      </c>
      <c r="AP18" s="1661"/>
      <c r="AQ18" s="1661"/>
      <c r="AR18" s="2073"/>
    </row>
    <row r="19" spans="1:44" ht="18.75" customHeight="1" x14ac:dyDescent="0.4">
      <c r="A19" s="2078"/>
      <c r="B19" s="947"/>
      <c r="C19" s="947"/>
      <c r="D19" s="947"/>
      <c r="E19" s="97" t="s">
        <v>654</v>
      </c>
      <c r="F19" s="845"/>
      <c r="G19" s="906"/>
      <c r="H19" s="955"/>
      <c r="I19" s="955"/>
      <c r="J19" s="955"/>
      <c r="K19" s="955"/>
      <c r="L19" s="955"/>
      <c r="M19" s="955"/>
      <c r="N19" s="955"/>
      <c r="O19" s="955"/>
      <c r="P19" s="955"/>
      <c r="Q19" s="955"/>
      <c r="R19" s="317"/>
      <c r="S19" s="106"/>
      <c r="T19" s="955"/>
      <c r="U19" s="955"/>
      <c r="V19" s="2080"/>
      <c r="W19" s="2070"/>
      <c r="X19" s="947"/>
      <c r="Y19" s="947"/>
      <c r="Z19" s="947"/>
      <c r="AA19" s="97" t="s">
        <v>654</v>
      </c>
      <c r="AB19" s="845"/>
      <c r="AC19" s="906"/>
      <c r="AD19" s="955"/>
      <c r="AE19" s="955"/>
      <c r="AF19" s="955"/>
      <c r="AG19" s="955"/>
      <c r="AH19" s="955"/>
      <c r="AI19" s="955"/>
      <c r="AJ19" s="955"/>
      <c r="AK19" s="955"/>
      <c r="AL19" s="955"/>
      <c r="AM19" s="955"/>
      <c r="AN19" s="317"/>
      <c r="AO19" s="106"/>
      <c r="AP19" s="955"/>
      <c r="AQ19" s="955"/>
      <c r="AR19" s="957"/>
    </row>
    <row r="20" spans="1:44" ht="18.75" customHeight="1" x14ac:dyDescent="0.4">
      <c r="A20" s="2078"/>
      <c r="B20" s="947"/>
      <c r="C20" s="947"/>
      <c r="D20" s="947"/>
      <c r="E20" s="2074" t="str">
        <f>IF(ISERROR(F19-F18+1),"",IF(AND(F18=0,F19=0),"日間",F19-F18+1&amp;"日間"))</f>
        <v>日間</v>
      </c>
      <c r="F20" s="2075"/>
      <c r="G20" s="2076"/>
      <c r="H20" s="955"/>
      <c r="I20" s="955"/>
      <c r="J20" s="955"/>
      <c r="K20" s="955"/>
      <c r="L20" s="955"/>
      <c r="M20" s="955"/>
      <c r="N20" s="955"/>
      <c r="O20" s="955"/>
      <c r="P20" s="955"/>
      <c r="Q20" s="955"/>
      <c r="R20" s="354"/>
      <c r="S20" s="103" t="s">
        <v>655</v>
      </c>
      <c r="T20" s="955"/>
      <c r="U20" s="955"/>
      <c r="V20" s="2080"/>
      <c r="W20" s="2070"/>
      <c r="X20" s="947"/>
      <c r="Y20" s="947"/>
      <c r="Z20" s="947"/>
      <c r="AA20" s="2074" t="str">
        <f>IF(ISERROR(AB19-AB18+1),"",IF(AND(AB18=0,AB19=0),"日間",AB19-AB18+1&amp;"日間"))</f>
        <v>日間</v>
      </c>
      <c r="AB20" s="2075"/>
      <c r="AC20" s="2076"/>
      <c r="AD20" s="955"/>
      <c r="AE20" s="955"/>
      <c r="AF20" s="955"/>
      <c r="AG20" s="955"/>
      <c r="AH20" s="955"/>
      <c r="AI20" s="955"/>
      <c r="AJ20" s="955"/>
      <c r="AK20" s="955"/>
      <c r="AL20" s="955"/>
      <c r="AM20" s="955"/>
      <c r="AN20" s="354"/>
      <c r="AO20" s="103" t="s">
        <v>655</v>
      </c>
      <c r="AP20" s="955"/>
      <c r="AQ20" s="955"/>
      <c r="AR20" s="957"/>
    </row>
    <row r="21" spans="1:44" ht="18.75" customHeight="1" x14ac:dyDescent="0.4">
      <c r="A21" s="2078"/>
      <c r="B21" s="947"/>
      <c r="C21" s="947"/>
      <c r="D21" s="947"/>
      <c r="E21" s="455" t="s">
        <v>652</v>
      </c>
      <c r="F21" s="2081"/>
      <c r="G21" s="2082"/>
      <c r="H21" s="955"/>
      <c r="I21" s="955"/>
      <c r="J21" s="955"/>
      <c r="K21" s="955"/>
      <c r="L21" s="955"/>
      <c r="M21" s="955"/>
      <c r="N21" s="955"/>
      <c r="O21" s="1661"/>
      <c r="P21" s="1661"/>
      <c r="Q21" s="1661"/>
      <c r="R21" s="314"/>
      <c r="S21" s="102" t="s">
        <v>653</v>
      </c>
      <c r="T21" s="1661"/>
      <c r="U21" s="1661"/>
      <c r="V21" s="1806"/>
      <c r="W21" s="2070"/>
      <c r="X21" s="947"/>
      <c r="Y21" s="947"/>
      <c r="Z21" s="947"/>
      <c r="AA21" s="455" t="s">
        <v>652</v>
      </c>
      <c r="AB21" s="2081"/>
      <c r="AC21" s="2082"/>
      <c r="AD21" s="955"/>
      <c r="AE21" s="955"/>
      <c r="AF21" s="955"/>
      <c r="AG21" s="955"/>
      <c r="AH21" s="955"/>
      <c r="AI21" s="955"/>
      <c r="AJ21" s="955"/>
      <c r="AK21" s="1661"/>
      <c r="AL21" s="1661"/>
      <c r="AM21" s="1661"/>
      <c r="AN21" s="314"/>
      <c r="AO21" s="102" t="s">
        <v>653</v>
      </c>
      <c r="AP21" s="1661"/>
      <c r="AQ21" s="1661"/>
      <c r="AR21" s="2073"/>
    </row>
    <row r="22" spans="1:44" ht="18.75" customHeight="1" x14ac:dyDescent="0.4">
      <c r="A22" s="2078"/>
      <c r="B22" s="947"/>
      <c r="C22" s="947"/>
      <c r="D22" s="947"/>
      <c r="E22" s="97" t="s">
        <v>654</v>
      </c>
      <c r="F22" s="845"/>
      <c r="G22" s="906"/>
      <c r="H22" s="955"/>
      <c r="I22" s="955"/>
      <c r="J22" s="955"/>
      <c r="K22" s="955"/>
      <c r="L22" s="955"/>
      <c r="M22" s="955"/>
      <c r="N22" s="955"/>
      <c r="O22" s="955"/>
      <c r="P22" s="955"/>
      <c r="Q22" s="955"/>
      <c r="R22" s="317"/>
      <c r="S22" s="106"/>
      <c r="T22" s="955"/>
      <c r="U22" s="955"/>
      <c r="V22" s="2080"/>
      <c r="W22" s="2070"/>
      <c r="X22" s="947"/>
      <c r="Y22" s="947"/>
      <c r="Z22" s="947"/>
      <c r="AA22" s="97" t="s">
        <v>654</v>
      </c>
      <c r="AB22" s="845"/>
      <c r="AC22" s="906"/>
      <c r="AD22" s="955"/>
      <c r="AE22" s="955"/>
      <c r="AF22" s="955"/>
      <c r="AG22" s="955"/>
      <c r="AH22" s="955"/>
      <c r="AI22" s="955"/>
      <c r="AJ22" s="955"/>
      <c r="AK22" s="955"/>
      <c r="AL22" s="955"/>
      <c r="AM22" s="955"/>
      <c r="AN22" s="317"/>
      <c r="AO22" s="106"/>
      <c r="AP22" s="955"/>
      <c r="AQ22" s="955"/>
      <c r="AR22" s="957"/>
    </row>
    <row r="23" spans="1:44" ht="18.75" customHeight="1" x14ac:dyDescent="0.4">
      <c r="A23" s="2078"/>
      <c r="B23" s="947"/>
      <c r="C23" s="947"/>
      <c r="D23" s="947"/>
      <c r="E23" s="2074" t="str">
        <f>IF(ISERROR(F22-F21+1),"",IF(AND(F21=0,F22=0),"日間",F22-F21+1&amp;"日間"))</f>
        <v>日間</v>
      </c>
      <c r="F23" s="2075"/>
      <c r="G23" s="2076"/>
      <c r="H23" s="955"/>
      <c r="I23" s="955"/>
      <c r="J23" s="955"/>
      <c r="K23" s="955"/>
      <c r="L23" s="955"/>
      <c r="M23" s="955"/>
      <c r="N23" s="955"/>
      <c r="O23" s="955"/>
      <c r="P23" s="955"/>
      <c r="Q23" s="955"/>
      <c r="R23" s="354"/>
      <c r="S23" s="103" t="s">
        <v>655</v>
      </c>
      <c r="T23" s="955"/>
      <c r="U23" s="955"/>
      <c r="V23" s="2080"/>
      <c r="W23" s="2070"/>
      <c r="X23" s="947"/>
      <c r="Y23" s="947"/>
      <c r="Z23" s="947"/>
      <c r="AA23" s="2074" t="str">
        <f>IF(ISERROR(AB22-AB21+1),"",IF(AND(AB21=0,AB22=0),"日間",AB22-AB21+1&amp;"日間"))</f>
        <v>日間</v>
      </c>
      <c r="AB23" s="2075"/>
      <c r="AC23" s="2076"/>
      <c r="AD23" s="955"/>
      <c r="AE23" s="955"/>
      <c r="AF23" s="955"/>
      <c r="AG23" s="955"/>
      <c r="AH23" s="955"/>
      <c r="AI23" s="955"/>
      <c r="AJ23" s="955"/>
      <c r="AK23" s="955"/>
      <c r="AL23" s="955"/>
      <c r="AM23" s="955"/>
      <c r="AN23" s="354"/>
      <c r="AO23" s="103" t="s">
        <v>655</v>
      </c>
      <c r="AP23" s="955"/>
      <c r="AQ23" s="955"/>
      <c r="AR23" s="957"/>
    </row>
    <row r="24" spans="1:44" ht="18.75" customHeight="1" x14ac:dyDescent="0.4">
      <c r="A24" s="2078"/>
      <c r="B24" s="947"/>
      <c r="C24" s="947"/>
      <c r="D24" s="947"/>
      <c r="E24" s="455" t="s">
        <v>652</v>
      </c>
      <c r="F24" s="2081"/>
      <c r="G24" s="2082"/>
      <c r="H24" s="955"/>
      <c r="I24" s="955"/>
      <c r="J24" s="955"/>
      <c r="K24" s="955"/>
      <c r="L24" s="955"/>
      <c r="M24" s="955"/>
      <c r="N24" s="955"/>
      <c r="O24" s="1661"/>
      <c r="P24" s="1661"/>
      <c r="Q24" s="1661"/>
      <c r="R24" s="314"/>
      <c r="S24" s="102" t="s">
        <v>653</v>
      </c>
      <c r="T24" s="1661"/>
      <c r="U24" s="1661"/>
      <c r="V24" s="1806"/>
      <c r="W24" s="2070"/>
      <c r="X24" s="947"/>
      <c r="Y24" s="947"/>
      <c r="Z24" s="947"/>
      <c r="AA24" s="455" t="s">
        <v>652</v>
      </c>
      <c r="AB24" s="2081"/>
      <c r="AC24" s="2082"/>
      <c r="AD24" s="955"/>
      <c r="AE24" s="955"/>
      <c r="AF24" s="955"/>
      <c r="AG24" s="955"/>
      <c r="AH24" s="955"/>
      <c r="AI24" s="955"/>
      <c r="AJ24" s="955"/>
      <c r="AK24" s="1661"/>
      <c r="AL24" s="1661"/>
      <c r="AM24" s="1661"/>
      <c r="AN24" s="314"/>
      <c r="AO24" s="102" t="s">
        <v>653</v>
      </c>
      <c r="AP24" s="1661"/>
      <c r="AQ24" s="1661"/>
      <c r="AR24" s="2073"/>
    </row>
    <row r="25" spans="1:44" ht="18.75" customHeight="1" x14ac:dyDescent="0.4">
      <c r="A25" s="2078"/>
      <c r="B25" s="947"/>
      <c r="C25" s="947"/>
      <c r="D25" s="947"/>
      <c r="E25" s="97" t="s">
        <v>654</v>
      </c>
      <c r="F25" s="845"/>
      <c r="G25" s="906"/>
      <c r="H25" s="955"/>
      <c r="I25" s="955"/>
      <c r="J25" s="955"/>
      <c r="K25" s="955"/>
      <c r="L25" s="955"/>
      <c r="M25" s="955"/>
      <c r="N25" s="955"/>
      <c r="O25" s="955"/>
      <c r="P25" s="955"/>
      <c r="Q25" s="955"/>
      <c r="R25" s="317"/>
      <c r="S25" s="106"/>
      <c r="T25" s="955"/>
      <c r="U25" s="955"/>
      <c r="V25" s="2080"/>
      <c r="W25" s="2070"/>
      <c r="X25" s="947"/>
      <c r="Y25" s="947"/>
      <c r="Z25" s="947"/>
      <c r="AA25" s="97" t="s">
        <v>654</v>
      </c>
      <c r="AB25" s="845"/>
      <c r="AC25" s="906"/>
      <c r="AD25" s="955"/>
      <c r="AE25" s="955"/>
      <c r="AF25" s="955"/>
      <c r="AG25" s="955"/>
      <c r="AH25" s="955"/>
      <c r="AI25" s="955"/>
      <c r="AJ25" s="955"/>
      <c r="AK25" s="955"/>
      <c r="AL25" s="955"/>
      <c r="AM25" s="955"/>
      <c r="AN25" s="317"/>
      <c r="AO25" s="106"/>
      <c r="AP25" s="955"/>
      <c r="AQ25" s="955"/>
      <c r="AR25" s="957"/>
    </row>
    <row r="26" spans="1:44" ht="18.75" customHeight="1" x14ac:dyDescent="0.4">
      <c r="A26" s="2078"/>
      <c r="B26" s="947"/>
      <c r="C26" s="947"/>
      <c r="D26" s="947"/>
      <c r="E26" s="2074" t="str">
        <f>IF(ISERROR(F25-F24+1),"",IF(AND(F24=0,F25=0),"日間",F25-F24+1&amp;"日間"))</f>
        <v>日間</v>
      </c>
      <c r="F26" s="2075"/>
      <c r="G26" s="2076"/>
      <c r="H26" s="955"/>
      <c r="I26" s="955"/>
      <c r="J26" s="955"/>
      <c r="K26" s="955"/>
      <c r="L26" s="955"/>
      <c r="M26" s="955"/>
      <c r="N26" s="955"/>
      <c r="O26" s="955"/>
      <c r="P26" s="955"/>
      <c r="Q26" s="955"/>
      <c r="R26" s="354"/>
      <c r="S26" s="103" t="s">
        <v>655</v>
      </c>
      <c r="T26" s="955"/>
      <c r="U26" s="955"/>
      <c r="V26" s="2080"/>
      <c r="W26" s="2070"/>
      <c r="X26" s="947"/>
      <c r="Y26" s="947"/>
      <c r="Z26" s="947"/>
      <c r="AA26" s="2074" t="str">
        <f>IF(ISERROR(AB25-AB24+1),"",IF(AND(AB24=0,AB25=0),"日間",AB25-AB24+1&amp;"日間"))</f>
        <v>日間</v>
      </c>
      <c r="AB26" s="2075"/>
      <c r="AC26" s="2076"/>
      <c r="AD26" s="955"/>
      <c r="AE26" s="955"/>
      <c r="AF26" s="955"/>
      <c r="AG26" s="955"/>
      <c r="AH26" s="955"/>
      <c r="AI26" s="955"/>
      <c r="AJ26" s="955"/>
      <c r="AK26" s="955"/>
      <c r="AL26" s="955"/>
      <c r="AM26" s="955"/>
      <c r="AN26" s="354"/>
      <c r="AO26" s="103" t="s">
        <v>655</v>
      </c>
      <c r="AP26" s="955"/>
      <c r="AQ26" s="955"/>
      <c r="AR26" s="957"/>
    </row>
    <row r="27" spans="1:44" ht="18.75" customHeight="1" x14ac:dyDescent="0.4">
      <c r="A27" s="2078"/>
      <c r="B27" s="947"/>
      <c r="C27" s="947"/>
      <c r="D27" s="947"/>
      <c r="E27" s="455" t="s">
        <v>652</v>
      </c>
      <c r="F27" s="2081"/>
      <c r="G27" s="2082"/>
      <c r="H27" s="955"/>
      <c r="I27" s="955"/>
      <c r="J27" s="955"/>
      <c r="K27" s="955"/>
      <c r="L27" s="955"/>
      <c r="M27" s="955"/>
      <c r="N27" s="955"/>
      <c r="O27" s="1661"/>
      <c r="P27" s="1661"/>
      <c r="Q27" s="1661"/>
      <c r="R27" s="314"/>
      <c r="S27" s="102" t="s">
        <v>653</v>
      </c>
      <c r="T27" s="1661"/>
      <c r="U27" s="1661"/>
      <c r="V27" s="1806"/>
      <c r="W27" s="2070"/>
      <c r="X27" s="947"/>
      <c r="Y27" s="947"/>
      <c r="Z27" s="947"/>
      <c r="AA27" s="455" t="s">
        <v>652</v>
      </c>
      <c r="AB27" s="2081"/>
      <c r="AC27" s="2082"/>
      <c r="AD27" s="955"/>
      <c r="AE27" s="955"/>
      <c r="AF27" s="955"/>
      <c r="AG27" s="955"/>
      <c r="AH27" s="955"/>
      <c r="AI27" s="955"/>
      <c r="AJ27" s="955"/>
      <c r="AK27" s="1661"/>
      <c r="AL27" s="1661"/>
      <c r="AM27" s="1661"/>
      <c r="AN27" s="314"/>
      <c r="AO27" s="102" t="s">
        <v>653</v>
      </c>
      <c r="AP27" s="1661"/>
      <c r="AQ27" s="1661"/>
      <c r="AR27" s="2073"/>
    </row>
    <row r="28" spans="1:44" ht="18.75" customHeight="1" x14ac:dyDescent="0.4">
      <c r="A28" s="2078"/>
      <c r="B28" s="947"/>
      <c r="C28" s="947"/>
      <c r="D28" s="947"/>
      <c r="E28" s="97" t="s">
        <v>654</v>
      </c>
      <c r="F28" s="845"/>
      <c r="G28" s="906"/>
      <c r="H28" s="955"/>
      <c r="I28" s="955"/>
      <c r="J28" s="955"/>
      <c r="K28" s="955"/>
      <c r="L28" s="955"/>
      <c r="M28" s="955"/>
      <c r="N28" s="955"/>
      <c r="O28" s="955"/>
      <c r="P28" s="955"/>
      <c r="Q28" s="955"/>
      <c r="R28" s="317"/>
      <c r="S28" s="106"/>
      <c r="T28" s="955"/>
      <c r="U28" s="955"/>
      <c r="V28" s="2080"/>
      <c r="W28" s="2070"/>
      <c r="X28" s="947"/>
      <c r="Y28" s="947"/>
      <c r="Z28" s="947"/>
      <c r="AA28" s="97" t="s">
        <v>654</v>
      </c>
      <c r="AB28" s="845"/>
      <c r="AC28" s="906"/>
      <c r="AD28" s="955"/>
      <c r="AE28" s="955"/>
      <c r="AF28" s="955"/>
      <c r="AG28" s="955"/>
      <c r="AH28" s="955"/>
      <c r="AI28" s="955"/>
      <c r="AJ28" s="955"/>
      <c r="AK28" s="955"/>
      <c r="AL28" s="955"/>
      <c r="AM28" s="955"/>
      <c r="AN28" s="317"/>
      <c r="AO28" s="106"/>
      <c r="AP28" s="955"/>
      <c r="AQ28" s="955"/>
      <c r="AR28" s="957"/>
    </row>
    <row r="29" spans="1:44" ht="18.75" customHeight="1" x14ac:dyDescent="0.4">
      <c r="A29" s="2078"/>
      <c r="B29" s="947"/>
      <c r="C29" s="947"/>
      <c r="D29" s="947"/>
      <c r="E29" s="2074" t="str">
        <f>IF(ISERROR(F28-F27+1),"",IF(AND(F27=0,F28=0),"日間",F28-F27+1&amp;"日間"))</f>
        <v>日間</v>
      </c>
      <c r="F29" s="2075"/>
      <c r="G29" s="2076"/>
      <c r="H29" s="955"/>
      <c r="I29" s="955"/>
      <c r="J29" s="955"/>
      <c r="K29" s="955"/>
      <c r="L29" s="955"/>
      <c r="M29" s="955"/>
      <c r="N29" s="955"/>
      <c r="O29" s="955"/>
      <c r="P29" s="955"/>
      <c r="Q29" s="955"/>
      <c r="R29" s="354"/>
      <c r="S29" s="103" t="s">
        <v>655</v>
      </c>
      <c r="T29" s="955"/>
      <c r="U29" s="955"/>
      <c r="V29" s="2080"/>
      <c r="W29" s="2070"/>
      <c r="X29" s="947"/>
      <c r="Y29" s="947"/>
      <c r="Z29" s="947"/>
      <c r="AA29" s="2074" t="str">
        <f>IF(ISERROR(AB28-AB27+1),"",IF(AND(AB27=0,AB28=0),"日間",AB28-AB27+1&amp;"日間"))</f>
        <v>日間</v>
      </c>
      <c r="AB29" s="2075"/>
      <c r="AC29" s="2076"/>
      <c r="AD29" s="955"/>
      <c r="AE29" s="955"/>
      <c r="AF29" s="955"/>
      <c r="AG29" s="955"/>
      <c r="AH29" s="955"/>
      <c r="AI29" s="955"/>
      <c r="AJ29" s="955"/>
      <c r="AK29" s="955"/>
      <c r="AL29" s="955"/>
      <c r="AM29" s="955"/>
      <c r="AN29" s="354"/>
      <c r="AO29" s="103" t="s">
        <v>655</v>
      </c>
      <c r="AP29" s="955"/>
      <c r="AQ29" s="955"/>
      <c r="AR29" s="957"/>
    </row>
    <row r="30" spans="1:44" ht="18.75" customHeight="1" x14ac:dyDescent="0.4">
      <c r="A30" s="2078"/>
      <c r="B30" s="947"/>
      <c r="C30" s="947"/>
      <c r="D30" s="947"/>
      <c r="E30" s="455" t="s">
        <v>652</v>
      </c>
      <c r="F30" s="2081"/>
      <c r="G30" s="2082"/>
      <c r="H30" s="955"/>
      <c r="I30" s="955"/>
      <c r="J30" s="955"/>
      <c r="K30" s="955"/>
      <c r="L30" s="955"/>
      <c r="M30" s="955"/>
      <c r="N30" s="955"/>
      <c r="O30" s="1661"/>
      <c r="P30" s="1661"/>
      <c r="Q30" s="1661"/>
      <c r="R30" s="314"/>
      <c r="S30" s="102" t="s">
        <v>653</v>
      </c>
      <c r="T30" s="1661"/>
      <c r="U30" s="1661"/>
      <c r="V30" s="1806"/>
      <c r="W30" s="2070"/>
      <c r="X30" s="947"/>
      <c r="Y30" s="947"/>
      <c r="Z30" s="947"/>
      <c r="AA30" s="455" t="s">
        <v>652</v>
      </c>
      <c r="AB30" s="2081"/>
      <c r="AC30" s="2082"/>
      <c r="AD30" s="955"/>
      <c r="AE30" s="955"/>
      <c r="AF30" s="955"/>
      <c r="AG30" s="955"/>
      <c r="AH30" s="955"/>
      <c r="AI30" s="955"/>
      <c r="AJ30" s="955"/>
      <c r="AK30" s="1661"/>
      <c r="AL30" s="1661"/>
      <c r="AM30" s="1661"/>
      <c r="AN30" s="314"/>
      <c r="AO30" s="102" t="s">
        <v>653</v>
      </c>
      <c r="AP30" s="1661"/>
      <c r="AQ30" s="1661"/>
      <c r="AR30" s="2073"/>
    </row>
    <row r="31" spans="1:44" ht="18.75" customHeight="1" x14ac:dyDescent="0.4">
      <c r="A31" s="2078"/>
      <c r="B31" s="947"/>
      <c r="C31" s="947"/>
      <c r="D31" s="947"/>
      <c r="E31" s="97" t="s">
        <v>654</v>
      </c>
      <c r="F31" s="845"/>
      <c r="G31" s="906"/>
      <c r="H31" s="955"/>
      <c r="I31" s="955"/>
      <c r="J31" s="955"/>
      <c r="K31" s="955"/>
      <c r="L31" s="955"/>
      <c r="M31" s="955"/>
      <c r="N31" s="955"/>
      <c r="O31" s="955"/>
      <c r="P31" s="955"/>
      <c r="Q31" s="955"/>
      <c r="R31" s="317"/>
      <c r="S31" s="106"/>
      <c r="T31" s="955"/>
      <c r="U31" s="955"/>
      <c r="V31" s="2080"/>
      <c r="W31" s="2070"/>
      <c r="X31" s="947"/>
      <c r="Y31" s="947"/>
      <c r="Z31" s="947"/>
      <c r="AA31" s="97" t="s">
        <v>654</v>
      </c>
      <c r="AB31" s="845"/>
      <c r="AC31" s="906"/>
      <c r="AD31" s="955"/>
      <c r="AE31" s="955"/>
      <c r="AF31" s="955"/>
      <c r="AG31" s="955"/>
      <c r="AH31" s="955"/>
      <c r="AI31" s="955"/>
      <c r="AJ31" s="955"/>
      <c r="AK31" s="955"/>
      <c r="AL31" s="955"/>
      <c r="AM31" s="955"/>
      <c r="AN31" s="317"/>
      <c r="AO31" s="106"/>
      <c r="AP31" s="955"/>
      <c r="AQ31" s="955"/>
      <c r="AR31" s="957"/>
    </row>
    <row r="32" spans="1:44" ht="18.75" customHeight="1" x14ac:dyDescent="0.4">
      <c r="A32" s="2078"/>
      <c r="B32" s="947"/>
      <c r="C32" s="947"/>
      <c r="D32" s="947"/>
      <c r="E32" s="2074" t="str">
        <f>IF(ISERROR(F31-F30+1),"",IF(AND(F30=0,F31=0),"日間",F31-F30+1&amp;"日間"))</f>
        <v>日間</v>
      </c>
      <c r="F32" s="2075"/>
      <c r="G32" s="2076"/>
      <c r="H32" s="955"/>
      <c r="I32" s="955"/>
      <c r="J32" s="955"/>
      <c r="K32" s="955"/>
      <c r="L32" s="955"/>
      <c r="M32" s="955"/>
      <c r="N32" s="955"/>
      <c r="O32" s="955"/>
      <c r="P32" s="955"/>
      <c r="Q32" s="955"/>
      <c r="R32" s="354"/>
      <c r="S32" s="103" t="s">
        <v>655</v>
      </c>
      <c r="T32" s="955"/>
      <c r="U32" s="955"/>
      <c r="V32" s="2080"/>
      <c r="W32" s="2070"/>
      <c r="X32" s="947"/>
      <c r="Y32" s="947"/>
      <c r="Z32" s="947"/>
      <c r="AA32" s="2074" t="str">
        <f>IF(ISERROR(AB31-AB30+1),"",IF(AND(AB30=0,AB31=0),"日間",AB31-AB30+1&amp;"日間"))</f>
        <v>日間</v>
      </c>
      <c r="AB32" s="2075"/>
      <c r="AC32" s="2076"/>
      <c r="AD32" s="955"/>
      <c r="AE32" s="955"/>
      <c r="AF32" s="955"/>
      <c r="AG32" s="955"/>
      <c r="AH32" s="955"/>
      <c r="AI32" s="955"/>
      <c r="AJ32" s="955"/>
      <c r="AK32" s="955"/>
      <c r="AL32" s="955"/>
      <c r="AM32" s="955"/>
      <c r="AN32" s="354"/>
      <c r="AO32" s="103" t="s">
        <v>655</v>
      </c>
      <c r="AP32" s="955"/>
      <c r="AQ32" s="955"/>
      <c r="AR32" s="957"/>
    </row>
    <row r="33" spans="1:44" ht="18.75" customHeight="1" x14ac:dyDescent="0.4">
      <c r="A33" s="2078"/>
      <c r="B33" s="947"/>
      <c r="C33" s="947"/>
      <c r="D33" s="947"/>
      <c r="E33" s="455" t="s">
        <v>652</v>
      </c>
      <c r="F33" s="2081"/>
      <c r="G33" s="2082"/>
      <c r="H33" s="955"/>
      <c r="I33" s="955"/>
      <c r="J33" s="955"/>
      <c r="K33" s="955"/>
      <c r="L33" s="955"/>
      <c r="M33" s="955"/>
      <c r="N33" s="955"/>
      <c r="O33" s="1661"/>
      <c r="P33" s="1661"/>
      <c r="Q33" s="1661"/>
      <c r="R33" s="314"/>
      <c r="S33" s="102" t="s">
        <v>653</v>
      </c>
      <c r="T33" s="1661"/>
      <c r="U33" s="1661"/>
      <c r="V33" s="1806"/>
      <c r="W33" s="2070"/>
      <c r="X33" s="947"/>
      <c r="Y33" s="947"/>
      <c r="Z33" s="947"/>
      <c r="AA33" s="455" t="s">
        <v>652</v>
      </c>
      <c r="AB33" s="2081"/>
      <c r="AC33" s="2082"/>
      <c r="AD33" s="955"/>
      <c r="AE33" s="955"/>
      <c r="AF33" s="955"/>
      <c r="AG33" s="955"/>
      <c r="AH33" s="955"/>
      <c r="AI33" s="955"/>
      <c r="AJ33" s="955"/>
      <c r="AK33" s="1661"/>
      <c r="AL33" s="1661"/>
      <c r="AM33" s="1661"/>
      <c r="AN33" s="314"/>
      <c r="AO33" s="102" t="s">
        <v>653</v>
      </c>
      <c r="AP33" s="1661"/>
      <c r="AQ33" s="1661"/>
      <c r="AR33" s="2073"/>
    </row>
    <row r="34" spans="1:44" ht="18.75" customHeight="1" x14ac:dyDescent="0.4">
      <c r="A34" s="2078"/>
      <c r="B34" s="947"/>
      <c r="C34" s="947"/>
      <c r="D34" s="947"/>
      <c r="E34" s="97" t="s">
        <v>654</v>
      </c>
      <c r="F34" s="845"/>
      <c r="G34" s="906"/>
      <c r="H34" s="955"/>
      <c r="I34" s="955"/>
      <c r="J34" s="955"/>
      <c r="K34" s="955"/>
      <c r="L34" s="955"/>
      <c r="M34" s="955"/>
      <c r="N34" s="955"/>
      <c r="O34" s="955"/>
      <c r="P34" s="955"/>
      <c r="Q34" s="955"/>
      <c r="R34" s="317"/>
      <c r="S34" s="106"/>
      <c r="T34" s="955"/>
      <c r="U34" s="955"/>
      <c r="V34" s="2080"/>
      <c r="W34" s="2070"/>
      <c r="X34" s="947"/>
      <c r="Y34" s="947"/>
      <c r="Z34" s="947"/>
      <c r="AA34" s="97" t="s">
        <v>654</v>
      </c>
      <c r="AB34" s="845"/>
      <c r="AC34" s="906"/>
      <c r="AD34" s="955"/>
      <c r="AE34" s="955"/>
      <c r="AF34" s="955"/>
      <c r="AG34" s="955"/>
      <c r="AH34" s="955"/>
      <c r="AI34" s="955"/>
      <c r="AJ34" s="955"/>
      <c r="AK34" s="955"/>
      <c r="AL34" s="955"/>
      <c r="AM34" s="955"/>
      <c r="AN34" s="317"/>
      <c r="AO34" s="106"/>
      <c r="AP34" s="955"/>
      <c r="AQ34" s="955"/>
      <c r="AR34" s="957"/>
    </row>
    <row r="35" spans="1:44" ht="18.75" customHeight="1" x14ac:dyDescent="0.4">
      <c r="A35" s="2078"/>
      <c r="B35" s="947"/>
      <c r="C35" s="947"/>
      <c r="D35" s="947"/>
      <c r="E35" s="2074" t="str">
        <f>IF(ISERROR(F34-F33+1),"",IF(AND(F33=0,F34=0),"日間",F34-F33+1&amp;"日間"))</f>
        <v>日間</v>
      </c>
      <c r="F35" s="2075"/>
      <c r="G35" s="2076"/>
      <c r="H35" s="955"/>
      <c r="I35" s="955"/>
      <c r="J35" s="955"/>
      <c r="K35" s="955"/>
      <c r="L35" s="955"/>
      <c r="M35" s="955"/>
      <c r="N35" s="955"/>
      <c r="O35" s="955"/>
      <c r="P35" s="955"/>
      <c r="Q35" s="955"/>
      <c r="R35" s="354"/>
      <c r="S35" s="103" t="s">
        <v>655</v>
      </c>
      <c r="T35" s="955"/>
      <c r="U35" s="955"/>
      <c r="V35" s="2080"/>
      <c r="W35" s="2070"/>
      <c r="X35" s="947"/>
      <c r="Y35" s="947"/>
      <c r="Z35" s="947"/>
      <c r="AA35" s="2074" t="str">
        <f>IF(ISERROR(AB34-AB33+1),"",IF(AND(AB33=0,AB34=0),"日間",AB34-AB33+1&amp;"日間"))</f>
        <v>日間</v>
      </c>
      <c r="AB35" s="2075"/>
      <c r="AC35" s="2076"/>
      <c r="AD35" s="955"/>
      <c r="AE35" s="955"/>
      <c r="AF35" s="955"/>
      <c r="AG35" s="955"/>
      <c r="AH35" s="955"/>
      <c r="AI35" s="955"/>
      <c r="AJ35" s="955"/>
      <c r="AK35" s="955"/>
      <c r="AL35" s="955"/>
      <c r="AM35" s="955"/>
      <c r="AN35" s="354"/>
      <c r="AO35" s="103" t="s">
        <v>655</v>
      </c>
      <c r="AP35" s="955"/>
      <c r="AQ35" s="955"/>
      <c r="AR35" s="957"/>
    </row>
    <row r="36" spans="1:44" ht="18.75" customHeight="1" x14ac:dyDescent="0.4">
      <c r="A36" s="2078"/>
      <c r="B36" s="947"/>
      <c r="C36" s="947"/>
      <c r="D36" s="947"/>
      <c r="E36" s="455" t="s">
        <v>652</v>
      </c>
      <c r="F36" s="2081"/>
      <c r="G36" s="2082"/>
      <c r="H36" s="955"/>
      <c r="I36" s="955"/>
      <c r="J36" s="955"/>
      <c r="K36" s="955"/>
      <c r="L36" s="955"/>
      <c r="M36" s="955"/>
      <c r="N36" s="955"/>
      <c r="O36" s="1661"/>
      <c r="P36" s="1661"/>
      <c r="Q36" s="1661"/>
      <c r="R36" s="314"/>
      <c r="S36" s="102" t="s">
        <v>653</v>
      </c>
      <c r="T36" s="1661"/>
      <c r="U36" s="1661"/>
      <c r="V36" s="1806"/>
      <c r="W36" s="2070"/>
      <c r="X36" s="947"/>
      <c r="Y36" s="947"/>
      <c r="Z36" s="947"/>
      <c r="AA36" s="455" t="s">
        <v>652</v>
      </c>
      <c r="AB36" s="2081"/>
      <c r="AC36" s="2082"/>
      <c r="AD36" s="955"/>
      <c r="AE36" s="955"/>
      <c r="AF36" s="955"/>
      <c r="AG36" s="955"/>
      <c r="AH36" s="955"/>
      <c r="AI36" s="955"/>
      <c r="AJ36" s="955"/>
      <c r="AK36" s="1661"/>
      <c r="AL36" s="1661"/>
      <c r="AM36" s="1661"/>
      <c r="AN36" s="314"/>
      <c r="AO36" s="102" t="s">
        <v>653</v>
      </c>
      <c r="AP36" s="1661"/>
      <c r="AQ36" s="1661"/>
      <c r="AR36" s="2073"/>
    </row>
    <row r="37" spans="1:44" ht="18.75" customHeight="1" x14ac:dyDescent="0.4">
      <c r="A37" s="2078"/>
      <c r="B37" s="947"/>
      <c r="C37" s="947"/>
      <c r="D37" s="947"/>
      <c r="E37" s="97" t="s">
        <v>654</v>
      </c>
      <c r="F37" s="845"/>
      <c r="G37" s="906"/>
      <c r="H37" s="955"/>
      <c r="I37" s="955"/>
      <c r="J37" s="955"/>
      <c r="K37" s="955"/>
      <c r="L37" s="955"/>
      <c r="M37" s="955"/>
      <c r="N37" s="955"/>
      <c r="O37" s="955"/>
      <c r="P37" s="955"/>
      <c r="Q37" s="955"/>
      <c r="R37" s="317"/>
      <c r="S37" s="106"/>
      <c r="T37" s="955"/>
      <c r="U37" s="955"/>
      <c r="V37" s="2080"/>
      <c r="W37" s="2070"/>
      <c r="X37" s="947"/>
      <c r="Y37" s="947"/>
      <c r="Z37" s="947"/>
      <c r="AA37" s="97" t="s">
        <v>654</v>
      </c>
      <c r="AB37" s="845"/>
      <c r="AC37" s="906"/>
      <c r="AD37" s="955"/>
      <c r="AE37" s="955"/>
      <c r="AF37" s="955"/>
      <c r="AG37" s="955"/>
      <c r="AH37" s="955"/>
      <c r="AI37" s="955"/>
      <c r="AJ37" s="955"/>
      <c r="AK37" s="955"/>
      <c r="AL37" s="955"/>
      <c r="AM37" s="955"/>
      <c r="AN37" s="317"/>
      <c r="AO37" s="106"/>
      <c r="AP37" s="955"/>
      <c r="AQ37" s="955"/>
      <c r="AR37" s="957"/>
    </row>
    <row r="38" spans="1:44" ht="18.75" customHeight="1" thickBot="1" x14ac:dyDescent="0.45">
      <c r="A38" s="2088"/>
      <c r="B38" s="1646"/>
      <c r="C38" s="1646"/>
      <c r="D38" s="1646"/>
      <c r="E38" s="2085" t="str">
        <f>IF(ISERROR(F37-F36+1),"",IF(AND(F36=0,F37=0),"日間",F37-F36+1&amp;"日間"))</f>
        <v>日間</v>
      </c>
      <c r="F38" s="2086"/>
      <c r="G38" s="2087"/>
      <c r="H38" s="1669"/>
      <c r="I38" s="1669"/>
      <c r="J38" s="1669"/>
      <c r="K38" s="1669"/>
      <c r="L38" s="1669"/>
      <c r="M38" s="1669"/>
      <c r="N38" s="1669"/>
      <c r="O38" s="1669"/>
      <c r="P38" s="1669"/>
      <c r="Q38" s="1669"/>
      <c r="R38" s="456"/>
      <c r="S38" s="457" t="s">
        <v>655</v>
      </c>
      <c r="T38" s="1669"/>
      <c r="U38" s="1669"/>
      <c r="V38" s="2089"/>
      <c r="W38" s="2083"/>
      <c r="X38" s="1646"/>
      <c r="Y38" s="1646"/>
      <c r="Z38" s="1646"/>
      <c r="AA38" s="2085" t="str">
        <f>IF(ISERROR(AB37-AB36+1),"",IF(AND(AB36=0,AB37=0),"日間",AB37-AB36+1&amp;"日間"))</f>
        <v>日間</v>
      </c>
      <c r="AB38" s="2086"/>
      <c r="AC38" s="2087"/>
      <c r="AD38" s="1669"/>
      <c r="AE38" s="1669"/>
      <c r="AF38" s="1669"/>
      <c r="AG38" s="1669"/>
      <c r="AH38" s="1669"/>
      <c r="AI38" s="1669"/>
      <c r="AJ38" s="1669"/>
      <c r="AK38" s="1669"/>
      <c r="AL38" s="1669"/>
      <c r="AM38" s="1669"/>
      <c r="AN38" s="456"/>
      <c r="AO38" s="457" t="s">
        <v>655</v>
      </c>
      <c r="AP38" s="1669"/>
      <c r="AQ38" s="1669"/>
      <c r="AR38" s="2084"/>
    </row>
    <row r="39" spans="1:44" ht="18.75" customHeight="1" x14ac:dyDescent="0.4">
      <c r="A39" s="92" t="s">
        <v>97</v>
      </c>
      <c r="B39" s="54" t="s">
        <v>656</v>
      </c>
    </row>
    <row r="40" spans="1:44" ht="18.75" customHeight="1" x14ac:dyDescent="0.4"/>
    <row r="41" spans="1:44" ht="18.75" customHeight="1" x14ac:dyDescent="0.4"/>
    <row r="42" spans="1:44" ht="18.75" customHeight="1" x14ac:dyDescent="0.4"/>
    <row r="43" spans="1:44" ht="18.75" customHeight="1" x14ac:dyDescent="0.4"/>
    <row r="44" spans="1:44" ht="18.75" customHeight="1" x14ac:dyDescent="0.4"/>
    <row r="45" spans="1:44" ht="18.75" customHeight="1" x14ac:dyDescent="0.4"/>
    <row r="46" spans="1:44" ht="18.75" customHeight="1" x14ac:dyDescent="0.4"/>
    <row r="47" spans="1:44" ht="18.75" customHeight="1" x14ac:dyDescent="0.4"/>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92">
    <mergeCell ref="W36:Z38"/>
    <mergeCell ref="AB36:AC36"/>
    <mergeCell ref="AD36:AG38"/>
    <mergeCell ref="AH36:AJ38"/>
    <mergeCell ref="AK36:AM38"/>
    <mergeCell ref="AP36:AR38"/>
    <mergeCell ref="AB37:AC37"/>
    <mergeCell ref="AA38:AC38"/>
    <mergeCell ref="A36:D38"/>
    <mergeCell ref="F36:G36"/>
    <mergeCell ref="H36:K38"/>
    <mergeCell ref="L36:N38"/>
    <mergeCell ref="O36:Q38"/>
    <mergeCell ref="T36:V38"/>
    <mergeCell ref="F37:G37"/>
    <mergeCell ref="E38:G38"/>
    <mergeCell ref="W33:Z35"/>
    <mergeCell ref="AB33:AC33"/>
    <mergeCell ref="AD33:AG35"/>
    <mergeCell ref="AH33:AJ35"/>
    <mergeCell ref="AK33:AM35"/>
    <mergeCell ref="AP33:AR35"/>
    <mergeCell ref="AB34:AC34"/>
    <mergeCell ref="AA35:AC35"/>
    <mergeCell ref="A33:D35"/>
    <mergeCell ref="F33:G33"/>
    <mergeCell ref="H33:K35"/>
    <mergeCell ref="L33:N35"/>
    <mergeCell ref="O33:Q35"/>
    <mergeCell ref="T33:V35"/>
    <mergeCell ref="F34:G34"/>
    <mergeCell ref="E35:G35"/>
    <mergeCell ref="W30:Z32"/>
    <mergeCell ref="AB30:AC30"/>
    <mergeCell ref="AD30:AG32"/>
    <mergeCell ref="AH30:AJ32"/>
    <mergeCell ref="AK30:AM32"/>
    <mergeCell ref="AP30:AR32"/>
    <mergeCell ref="AB31:AC31"/>
    <mergeCell ref="AA32:AC32"/>
    <mergeCell ref="A30:D32"/>
    <mergeCell ref="F30:G30"/>
    <mergeCell ref="H30:K32"/>
    <mergeCell ref="L30:N32"/>
    <mergeCell ref="O30:Q32"/>
    <mergeCell ref="T30:V32"/>
    <mergeCell ref="F31:G31"/>
    <mergeCell ref="E32:G32"/>
    <mergeCell ref="W27:Z29"/>
    <mergeCell ref="AB27:AC27"/>
    <mergeCell ref="AD27:AG29"/>
    <mergeCell ref="AH27:AJ29"/>
    <mergeCell ref="AK27:AM29"/>
    <mergeCell ref="AP27:AR29"/>
    <mergeCell ref="AB28:AC28"/>
    <mergeCell ref="AA29:AC29"/>
    <mergeCell ref="A27:D29"/>
    <mergeCell ref="F27:G27"/>
    <mergeCell ref="H27:K29"/>
    <mergeCell ref="L27:N29"/>
    <mergeCell ref="O27:Q29"/>
    <mergeCell ref="T27:V29"/>
    <mergeCell ref="F28:G28"/>
    <mergeCell ref="E29:G29"/>
    <mergeCell ref="W24:Z26"/>
    <mergeCell ref="AB24:AC24"/>
    <mergeCell ref="AD24:AG26"/>
    <mergeCell ref="AH24:AJ26"/>
    <mergeCell ref="AK24:AM26"/>
    <mergeCell ref="AP24:AR26"/>
    <mergeCell ref="AB25:AC25"/>
    <mergeCell ref="AA26:AC26"/>
    <mergeCell ref="A24:D26"/>
    <mergeCell ref="F24:G24"/>
    <mergeCell ref="H24:K26"/>
    <mergeCell ref="L24:N26"/>
    <mergeCell ref="O24:Q26"/>
    <mergeCell ref="T24:V26"/>
    <mergeCell ref="F25:G25"/>
    <mergeCell ref="E26:G26"/>
    <mergeCell ref="W21:Z23"/>
    <mergeCell ref="AB21:AC21"/>
    <mergeCell ref="AD21:AG23"/>
    <mergeCell ref="AH21:AJ23"/>
    <mergeCell ref="AK21:AM23"/>
    <mergeCell ref="AP21:AR23"/>
    <mergeCell ref="AB22:AC22"/>
    <mergeCell ref="AA23:AC23"/>
    <mergeCell ref="A21:D23"/>
    <mergeCell ref="F21:G21"/>
    <mergeCell ref="H21:K23"/>
    <mergeCell ref="L21:N23"/>
    <mergeCell ref="O21:Q23"/>
    <mergeCell ref="T21:V23"/>
    <mergeCell ref="F22:G22"/>
    <mergeCell ref="E23:G23"/>
    <mergeCell ref="W18:Z20"/>
    <mergeCell ref="AB18:AC18"/>
    <mergeCell ref="AD18:AG20"/>
    <mergeCell ref="AH18:AJ20"/>
    <mergeCell ref="AK18:AM20"/>
    <mergeCell ref="AP18:AR20"/>
    <mergeCell ref="AB19:AC19"/>
    <mergeCell ref="AA20:AC20"/>
    <mergeCell ref="A18:D20"/>
    <mergeCell ref="F18:G18"/>
    <mergeCell ref="H18:K20"/>
    <mergeCell ref="L18:N20"/>
    <mergeCell ref="O18:Q20"/>
    <mergeCell ref="T18:V20"/>
    <mergeCell ref="F19:G19"/>
    <mergeCell ref="E20:G20"/>
    <mergeCell ref="W15:Z17"/>
    <mergeCell ref="AB15:AC15"/>
    <mergeCell ref="AD15:AG17"/>
    <mergeCell ref="AH15:AJ17"/>
    <mergeCell ref="AK15:AM17"/>
    <mergeCell ref="AP15:AR17"/>
    <mergeCell ref="AB16:AC16"/>
    <mergeCell ref="AA17:AC17"/>
    <mergeCell ref="A15:D17"/>
    <mergeCell ref="F15:G15"/>
    <mergeCell ref="H15:K17"/>
    <mergeCell ref="L15:N17"/>
    <mergeCell ref="O15:Q17"/>
    <mergeCell ref="T15:V17"/>
    <mergeCell ref="F16:G16"/>
    <mergeCell ref="E17:G17"/>
    <mergeCell ref="W12:Z14"/>
    <mergeCell ref="AB12:AC12"/>
    <mergeCell ref="AD12:AG14"/>
    <mergeCell ref="AH12:AJ14"/>
    <mergeCell ref="AK12:AM14"/>
    <mergeCell ref="AP12:AR14"/>
    <mergeCell ref="AB13:AC13"/>
    <mergeCell ref="AA14:AC14"/>
    <mergeCell ref="A12:D14"/>
    <mergeCell ref="F12:G12"/>
    <mergeCell ref="H12:K14"/>
    <mergeCell ref="L12:N14"/>
    <mergeCell ref="O12:Q14"/>
    <mergeCell ref="T12:V14"/>
    <mergeCell ref="F13:G13"/>
    <mergeCell ref="E14:G14"/>
    <mergeCell ref="W9:Z11"/>
    <mergeCell ref="AB9:AC9"/>
    <mergeCell ref="AD9:AG11"/>
    <mergeCell ref="AH9:AJ11"/>
    <mergeCell ref="AK9:AM11"/>
    <mergeCell ref="AP9:AR11"/>
    <mergeCell ref="AB10:AC10"/>
    <mergeCell ref="AA11:AC11"/>
    <mergeCell ref="A9:D11"/>
    <mergeCell ref="F9:G9"/>
    <mergeCell ref="H9:K11"/>
    <mergeCell ref="L9:N11"/>
    <mergeCell ref="O9:Q11"/>
    <mergeCell ref="T9:V11"/>
    <mergeCell ref="F10:G10"/>
    <mergeCell ref="E11:G11"/>
    <mergeCell ref="W6:Z8"/>
    <mergeCell ref="AB6:AC6"/>
    <mergeCell ref="AD6:AG8"/>
    <mergeCell ref="AH6:AJ8"/>
    <mergeCell ref="AK6:AM8"/>
    <mergeCell ref="AP6:AR8"/>
    <mergeCell ref="AB7:AC7"/>
    <mergeCell ref="AA8:AC8"/>
    <mergeCell ref="A6:D8"/>
    <mergeCell ref="F6:G6"/>
    <mergeCell ref="H6:K8"/>
    <mergeCell ref="L6:N8"/>
    <mergeCell ref="O6:Q8"/>
    <mergeCell ref="T6:V8"/>
    <mergeCell ref="F7:G7"/>
    <mergeCell ref="E8:G8"/>
    <mergeCell ref="W3:Z5"/>
    <mergeCell ref="AA3:AC5"/>
    <mergeCell ref="AD3:AJ3"/>
    <mergeCell ref="AK3:AM5"/>
    <mergeCell ref="AN3:AO5"/>
    <mergeCell ref="AP3:AR5"/>
    <mergeCell ref="AD4:AG5"/>
    <mergeCell ref="AH4:AJ5"/>
    <mergeCell ref="A3:D5"/>
    <mergeCell ref="E3:G5"/>
    <mergeCell ref="H3:N3"/>
    <mergeCell ref="O3:Q5"/>
    <mergeCell ref="R3:S5"/>
    <mergeCell ref="T3:V5"/>
    <mergeCell ref="H4:K5"/>
    <mergeCell ref="L4:N5"/>
  </mergeCells>
  <phoneticPr fontId="3"/>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&amp;C22/33&amp;R&amp;F</oddFooter>
  </headerFooter>
  <rowBreaks count="1" manualBreakCount="1">
    <brk id="4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17</xdr:col>
                    <xdr:colOff>38100</xdr:colOff>
                    <xdr:row>5</xdr:row>
                    <xdr:rowOff>0</xdr:rowOff>
                  </from>
                  <to>
                    <xdr:col>17</xdr:col>
                    <xdr:colOff>276225</xdr:colOff>
                    <xdr:row>6</xdr:row>
                    <xdr:rowOff>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17</xdr:col>
                    <xdr:colOff>38100</xdr:colOff>
                    <xdr:row>7</xdr:row>
                    <xdr:rowOff>0</xdr:rowOff>
                  </from>
                  <to>
                    <xdr:col>17</xdr:col>
                    <xdr:colOff>276225</xdr:colOff>
                    <xdr:row>8</xdr:row>
                    <xdr:rowOff>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17</xdr:col>
                    <xdr:colOff>38100</xdr:colOff>
                    <xdr:row>8</xdr:row>
                    <xdr:rowOff>0</xdr:rowOff>
                  </from>
                  <to>
                    <xdr:col>17</xdr:col>
                    <xdr:colOff>276225</xdr:colOff>
                    <xdr:row>9</xdr:row>
                    <xdr:rowOff>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17</xdr:col>
                    <xdr:colOff>38100</xdr:colOff>
                    <xdr:row>10</xdr:row>
                    <xdr:rowOff>0</xdr:rowOff>
                  </from>
                  <to>
                    <xdr:col>17</xdr:col>
                    <xdr:colOff>276225</xdr:colOff>
                    <xdr:row>11</xdr:row>
                    <xdr:rowOff>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17</xdr:col>
                    <xdr:colOff>38100</xdr:colOff>
                    <xdr:row>11</xdr:row>
                    <xdr:rowOff>0</xdr:rowOff>
                  </from>
                  <to>
                    <xdr:col>17</xdr:col>
                    <xdr:colOff>276225</xdr:colOff>
                    <xdr:row>12</xdr:row>
                    <xdr:rowOff>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17</xdr:col>
                    <xdr:colOff>38100</xdr:colOff>
                    <xdr:row>13</xdr:row>
                    <xdr:rowOff>0</xdr:rowOff>
                  </from>
                  <to>
                    <xdr:col>17</xdr:col>
                    <xdr:colOff>276225</xdr:colOff>
                    <xdr:row>14</xdr:row>
                    <xdr:rowOff>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17</xdr:col>
                    <xdr:colOff>38100</xdr:colOff>
                    <xdr:row>14</xdr:row>
                    <xdr:rowOff>0</xdr:rowOff>
                  </from>
                  <to>
                    <xdr:col>17</xdr:col>
                    <xdr:colOff>276225</xdr:colOff>
                    <xdr:row>15</xdr:row>
                    <xdr:rowOff>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17</xdr:col>
                    <xdr:colOff>38100</xdr:colOff>
                    <xdr:row>16</xdr:row>
                    <xdr:rowOff>0</xdr:rowOff>
                  </from>
                  <to>
                    <xdr:col>17</xdr:col>
                    <xdr:colOff>276225</xdr:colOff>
                    <xdr:row>17</xdr:row>
                    <xdr:rowOff>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17</xdr:col>
                    <xdr:colOff>38100</xdr:colOff>
                    <xdr:row>17</xdr:row>
                    <xdr:rowOff>0</xdr:rowOff>
                  </from>
                  <to>
                    <xdr:col>17</xdr:col>
                    <xdr:colOff>276225</xdr:colOff>
                    <xdr:row>18</xdr:row>
                    <xdr:rowOff>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17</xdr:col>
                    <xdr:colOff>38100</xdr:colOff>
                    <xdr:row>19</xdr:row>
                    <xdr:rowOff>0</xdr:rowOff>
                  </from>
                  <to>
                    <xdr:col>17</xdr:col>
                    <xdr:colOff>276225</xdr:colOff>
                    <xdr:row>20</xdr:row>
                    <xdr:rowOff>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17</xdr:col>
                    <xdr:colOff>38100</xdr:colOff>
                    <xdr:row>20</xdr:row>
                    <xdr:rowOff>0</xdr:rowOff>
                  </from>
                  <to>
                    <xdr:col>17</xdr:col>
                    <xdr:colOff>276225</xdr:colOff>
                    <xdr:row>21</xdr:row>
                    <xdr:rowOff>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17</xdr:col>
                    <xdr:colOff>38100</xdr:colOff>
                    <xdr:row>22</xdr:row>
                    <xdr:rowOff>0</xdr:rowOff>
                  </from>
                  <to>
                    <xdr:col>17</xdr:col>
                    <xdr:colOff>276225</xdr:colOff>
                    <xdr:row>23</xdr:row>
                    <xdr:rowOff>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17</xdr:col>
                    <xdr:colOff>38100</xdr:colOff>
                    <xdr:row>23</xdr:row>
                    <xdr:rowOff>0</xdr:rowOff>
                  </from>
                  <to>
                    <xdr:col>17</xdr:col>
                    <xdr:colOff>276225</xdr:colOff>
                    <xdr:row>24</xdr:row>
                    <xdr:rowOff>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17</xdr:col>
                    <xdr:colOff>38100</xdr:colOff>
                    <xdr:row>25</xdr:row>
                    <xdr:rowOff>0</xdr:rowOff>
                  </from>
                  <to>
                    <xdr:col>17</xdr:col>
                    <xdr:colOff>276225</xdr:colOff>
                    <xdr:row>26</xdr:row>
                    <xdr:rowOff>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17</xdr:col>
                    <xdr:colOff>38100</xdr:colOff>
                    <xdr:row>26</xdr:row>
                    <xdr:rowOff>0</xdr:rowOff>
                  </from>
                  <to>
                    <xdr:col>17</xdr:col>
                    <xdr:colOff>276225</xdr:colOff>
                    <xdr:row>27</xdr:row>
                    <xdr:rowOff>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17</xdr:col>
                    <xdr:colOff>38100</xdr:colOff>
                    <xdr:row>28</xdr:row>
                    <xdr:rowOff>0</xdr:rowOff>
                  </from>
                  <to>
                    <xdr:col>17</xdr:col>
                    <xdr:colOff>276225</xdr:colOff>
                    <xdr:row>29</xdr:row>
                    <xdr:rowOff>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17</xdr:col>
                    <xdr:colOff>38100</xdr:colOff>
                    <xdr:row>35</xdr:row>
                    <xdr:rowOff>0</xdr:rowOff>
                  </from>
                  <to>
                    <xdr:col>17</xdr:col>
                    <xdr:colOff>276225</xdr:colOff>
                    <xdr:row>36</xdr:row>
                    <xdr:rowOff>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17</xdr:col>
                    <xdr:colOff>38100</xdr:colOff>
                    <xdr:row>37</xdr:row>
                    <xdr:rowOff>0</xdr:rowOff>
                  </from>
                  <to>
                    <xdr:col>17</xdr:col>
                    <xdr:colOff>276225</xdr:colOff>
                    <xdr:row>38</xdr:row>
                    <xdr:rowOff>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39</xdr:col>
                    <xdr:colOff>38100</xdr:colOff>
                    <xdr:row>5</xdr:row>
                    <xdr:rowOff>0</xdr:rowOff>
                  </from>
                  <to>
                    <xdr:col>39</xdr:col>
                    <xdr:colOff>276225</xdr:colOff>
                    <xdr:row>6</xdr:row>
                    <xdr:rowOff>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39</xdr:col>
                    <xdr:colOff>38100</xdr:colOff>
                    <xdr:row>7</xdr:row>
                    <xdr:rowOff>0</xdr:rowOff>
                  </from>
                  <to>
                    <xdr:col>39</xdr:col>
                    <xdr:colOff>276225</xdr:colOff>
                    <xdr:row>8</xdr:row>
                    <xdr:rowOff>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39</xdr:col>
                    <xdr:colOff>38100</xdr:colOff>
                    <xdr:row>8</xdr:row>
                    <xdr:rowOff>0</xdr:rowOff>
                  </from>
                  <to>
                    <xdr:col>39</xdr:col>
                    <xdr:colOff>276225</xdr:colOff>
                    <xdr:row>9</xdr:row>
                    <xdr:rowOff>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39</xdr:col>
                    <xdr:colOff>38100</xdr:colOff>
                    <xdr:row>10</xdr:row>
                    <xdr:rowOff>0</xdr:rowOff>
                  </from>
                  <to>
                    <xdr:col>39</xdr:col>
                    <xdr:colOff>276225</xdr:colOff>
                    <xdr:row>11</xdr:row>
                    <xdr:rowOff>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39</xdr:col>
                    <xdr:colOff>38100</xdr:colOff>
                    <xdr:row>11</xdr:row>
                    <xdr:rowOff>0</xdr:rowOff>
                  </from>
                  <to>
                    <xdr:col>39</xdr:col>
                    <xdr:colOff>276225</xdr:colOff>
                    <xdr:row>12</xdr:row>
                    <xdr:rowOff>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39</xdr:col>
                    <xdr:colOff>38100</xdr:colOff>
                    <xdr:row>13</xdr:row>
                    <xdr:rowOff>0</xdr:rowOff>
                  </from>
                  <to>
                    <xdr:col>39</xdr:col>
                    <xdr:colOff>276225</xdr:colOff>
                    <xdr:row>14</xdr:row>
                    <xdr:rowOff>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39</xdr:col>
                    <xdr:colOff>38100</xdr:colOff>
                    <xdr:row>14</xdr:row>
                    <xdr:rowOff>0</xdr:rowOff>
                  </from>
                  <to>
                    <xdr:col>39</xdr:col>
                    <xdr:colOff>276225</xdr:colOff>
                    <xdr:row>15</xdr:row>
                    <xdr:rowOff>0</xdr:rowOff>
                  </to>
                </anchor>
              </controlPr>
            </control>
          </mc:Choice>
        </mc:AlternateContent>
        <mc:AlternateContent xmlns:mc="http://schemas.openxmlformats.org/markup-compatibility/2006">
          <mc:Choice Requires="x14">
            <control shapeId="30746" r:id="rId29" name="Check Box 26">
              <controlPr defaultSize="0" autoFill="0" autoLine="0" autoPict="0">
                <anchor moveWithCells="1">
                  <from>
                    <xdr:col>39</xdr:col>
                    <xdr:colOff>38100</xdr:colOff>
                    <xdr:row>16</xdr:row>
                    <xdr:rowOff>0</xdr:rowOff>
                  </from>
                  <to>
                    <xdr:col>39</xdr:col>
                    <xdr:colOff>276225</xdr:colOff>
                    <xdr:row>17</xdr:row>
                    <xdr:rowOff>0</xdr:rowOff>
                  </to>
                </anchor>
              </controlPr>
            </control>
          </mc:Choice>
        </mc:AlternateContent>
        <mc:AlternateContent xmlns:mc="http://schemas.openxmlformats.org/markup-compatibility/2006">
          <mc:Choice Requires="x14">
            <control shapeId="30747" r:id="rId30" name="Check Box 27">
              <controlPr defaultSize="0" autoFill="0" autoLine="0" autoPict="0">
                <anchor moveWithCells="1">
                  <from>
                    <xdr:col>39</xdr:col>
                    <xdr:colOff>38100</xdr:colOff>
                    <xdr:row>17</xdr:row>
                    <xdr:rowOff>0</xdr:rowOff>
                  </from>
                  <to>
                    <xdr:col>39</xdr:col>
                    <xdr:colOff>276225</xdr:colOff>
                    <xdr:row>18</xdr:row>
                    <xdr:rowOff>0</xdr:rowOff>
                  </to>
                </anchor>
              </controlPr>
            </control>
          </mc:Choice>
        </mc:AlternateContent>
        <mc:AlternateContent xmlns:mc="http://schemas.openxmlformats.org/markup-compatibility/2006">
          <mc:Choice Requires="x14">
            <control shapeId="30748" r:id="rId31" name="Check Box 28">
              <controlPr defaultSize="0" autoFill="0" autoLine="0" autoPict="0">
                <anchor moveWithCells="1">
                  <from>
                    <xdr:col>39</xdr:col>
                    <xdr:colOff>38100</xdr:colOff>
                    <xdr:row>19</xdr:row>
                    <xdr:rowOff>0</xdr:rowOff>
                  </from>
                  <to>
                    <xdr:col>39</xdr:col>
                    <xdr:colOff>276225</xdr:colOff>
                    <xdr:row>20</xdr:row>
                    <xdr:rowOff>0</xdr:rowOff>
                  </to>
                </anchor>
              </controlPr>
            </control>
          </mc:Choice>
        </mc:AlternateContent>
        <mc:AlternateContent xmlns:mc="http://schemas.openxmlformats.org/markup-compatibility/2006">
          <mc:Choice Requires="x14">
            <control shapeId="30749" r:id="rId32" name="Check Box 29">
              <controlPr defaultSize="0" autoFill="0" autoLine="0" autoPict="0">
                <anchor moveWithCells="1">
                  <from>
                    <xdr:col>39</xdr:col>
                    <xdr:colOff>38100</xdr:colOff>
                    <xdr:row>20</xdr:row>
                    <xdr:rowOff>0</xdr:rowOff>
                  </from>
                  <to>
                    <xdr:col>39</xdr:col>
                    <xdr:colOff>276225</xdr:colOff>
                    <xdr:row>21</xdr:row>
                    <xdr:rowOff>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39</xdr:col>
                    <xdr:colOff>38100</xdr:colOff>
                    <xdr:row>22</xdr:row>
                    <xdr:rowOff>0</xdr:rowOff>
                  </from>
                  <to>
                    <xdr:col>39</xdr:col>
                    <xdr:colOff>276225</xdr:colOff>
                    <xdr:row>23</xdr:row>
                    <xdr:rowOff>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39</xdr:col>
                    <xdr:colOff>38100</xdr:colOff>
                    <xdr:row>23</xdr:row>
                    <xdr:rowOff>0</xdr:rowOff>
                  </from>
                  <to>
                    <xdr:col>39</xdr:col>
                    <xdr:colOff>276225</xdr:colOff>
                    <xdr:row>24</xdr:row>
                    <xdr:rowOff>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39</xdr:col>
                    <xdr:colOff>38100</xdr:colOff>
                    <xdr:row>25</xdr:row>
                    <xdr:rowOff>0</xdr:rowOff>
                  </from>
                  <to>
                    <xdr:col>39</xdr:col>
                    <xdr:colOff>276225</xdr:colOff>
                    <xdr:row>26</xdr:row>
                    <xdr:rowOff>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39</xdr:col>
                    <xdr:colOff>38100</xdr:colOff>
                    <xdr:row>26</xdr:row>
                    <xdr:rowOff>0</xdr:rowOff>
                  </from>
                  <to>
                    <xdr:col>39</xdr:col>
                    <xdr:colOff>276225</xdr:colOff>
                    <xdr:row>27</xdr:row>
                    <xdr:rowOff>0</xdr:rowOff>
                  </to>
                </anchor>
              </controlPr>
            </control>
          </mc:Choice>
        </mc:AlternateContent>
        <mc:AlternateContent xmlns:mc="http://schemas.openxmlformats.org/markup-compatibility/2006">
          <mc:Choice Requires="x14">
            <control shapeId="30754" r:id="rId37" name="Check Box 34">
              <controlPr defaultSize="0" autoFill="0" autoLine="0" autoPict="0">
                <anchor moveWithCells="1">
                  <from>
                    <xdr:col>39</xdr:col>
                    <xdr:colOff>38100</xdr:colOff>
                    <xdr:row>28</xdr:row>
                    <xdr:rowOff>0</xdr:rowOff>
                  </from>
                  <to>
                    <xdr:col>39</xdr:col>
                    <xdr:colOff>276225</xdr:colOff>
                    <xdr:row>29</xdr:row>
                    <xdr:rowOff>0</xdr:rowOff>
                  </to>
                </anchor>
              </controlPr>
            </control>
          </mc:Choice>
        </mc:AlternateContent>
        <mc:AlternateContent xmlns:mc="http://schemas.openxmlformats.org/markup-compatibility/2006">
          <mc:Choice Requires="x14">
            <control shapeId="30755" r:id="rId38" name="Check Box 35">
              <controlPr defaultSize="0" autoFill="0" autoLine="0" autoPict="0">
                <anchor moveWithCells="1">
                  <from>
                    <xdr:col>39</xdr:col>
                    <xdr:colOff>38100</xdr:colOff>
                    <xdr:row>35</xdr:row>
                    <xdr:rowOff>0</xdr:rowOff>
                  </from>
                  <to>
                    <xdr:col>39</xdr:col>
                    <xdr:colOff>276225</xdr:colOff>
                    <xdr:row>36</xdr:row>
                    <xdr:rowOff>0</xdr:rowOff>
                  </to>
                </anchor>
              </controlPr>
            </control>
          </mc:Choice>
        </mc:AlternateContent>
        <mc:AlternateContent xmlns:mc="http://schemas.openxmlformats.org/markup-compatibility/2006">
          <mc:Choice Requires="x14">
            <control shapeId="30756" r:id="rId39" name="Check Box 36">
              <controlPr defaultSize="0" autoFill="0" autoLine="0" autoPict="0">
                <anchor moveWithCells="1">
                  <from>
                    <xdr:col>39</xdr:col>
                    <xdr:colOff>38100</xdr:colOff>
                    <xdr:row>37</xdr:row>
                    <xdr:rowOff>0</xdr:rowOff>
                  </from>
                  <to>
                    <xdr:col>39</xdr:col>
                    <xdr:colOff>276225</xdr:colOff>
                    <xdr:row>38</xdr:row>
                    <xdr:rowOff>0</xdr:rowOff>
                  </to>
                </anchor>
              </controlPr>
            </control>
          </mc:Choice>
        </mc:AlternateContent>
        <mc:AlternateContent xmlns:mc="http://schemas.openxmlformats.org/markup-compatibility/2006">
          <mc:Choice Requires="x14">
            <control shapeId="30757" r:id="rId40" name="Check Box 37">
              <controlPr defaultSize="0" autoFill="0" autoLine="0" autoPict="0">
                <anchor moveWithCells="1">
                  <from>
                    <xdr:col>17</xdr:col>
                    <xdr:colOff>38100</xdr:colOff>
                    <xdr:row>32</xdr:row>
                    <xdr:rowOff>0</xdr:rowOff>
                  </from>
                  <to>
                    <xdr:col>17</xdr:col>
                    <xdr:colOff>276225</xdr:colOff>
                    <xdr:row>33</xdr:row>
                    <xdr:rowOff>0</xdr:rowOff>
                  </to>
                </anchor>
              </controlPr>
            </control>
          </mc:Choice>
        </mc:AlternateContent>
        <mc:AlternateContent xmlns:mc="http://schemas.openxmlformats.org/markup-compatibility/2006">
          <mc:Choice Requires="x14">
            <control shapeId="30758" r:id="rId41" name="Check Box 38">
              <controlPr defaultSize="0" autoFill="0" autoLine="0" autoPict="0">
                <anchor moveWithCells="1">
                  <from>
                    <xdr:col>17</xdr:col>
                    <xdr:colOff>38100</xdr:colOff>
                    <xdr:row>34</xdr:row>
                    <xdr:rowOff>0</xdr:rowOff>
                  </from>
                  <to>
                    <xdr:col>17</xdr:col>
                    <xdr:colOff>276225</xdr:colOff>
                    <xdr:row>35</xdr:row>
                    <xdr:rowOff>0</xdr:rowOff>
                  </to>
                </anchor>
              </controlPr>
            </control>
          </mc:Choice>
        </mc:AlternateContent>
        <mc:AlternateContent xmlns:mc="http://schemas.openxmlformats.org/markup-compatibility/2006">
          <mc:Choice Requires="x14">
            <control shapeId="30759" r:id="rId42" name="Check Box 39">
              <controlPr defaultSize="0" autoFill="0" autoLine="0" autoPict="0">
                <anchor moveWithCells="1">
                  <from>
                    <xdr:col>39</xdr:col>
                    <xdr:colOff>38100</xdr:colOff>
                    <xdr:row>32</xdr:row>
                    <xdr:rowOff>0</xdr:rowOff>
                  </from>
                  <to>
                    <xdr:col>39</xdr:col>
                    <xdr:colOff>276225</xdr:colOff>
                    <xdr:row>33</xdr:row>
                    <xdr:rowOff>0</xdr:rowOff>
                  </to>
                </anchor>
              </controlPr>
            </control>
          </mc:Choice>
        </mc:AlternateContent>
        <mc:AlternateContent xmlns:mc="http://schemas.openxmlformats.org/markup-compatibility/2006">
          <mc:Choice Requires="x14">
            <control shapeId="30760" r:id="rId43" name="Check Box 40">
              <controlPr defaultSize="0" autoFill="0" autoLine="0" autoPict="0">
                <anchor moveWithCells="1">
                  <from>
                    <xdr:col>39</xdr:col>
                    <xdr:colOff>38100</xdr:colOff>
                    <xdr:row>34</xdr:row>
                    <xdr:rowOff>0</xdr:rowOff>
                  </from>
                  <to>
                    <xdr:col>39</xdr:col>
                    <xdr:colOff>276225</xdr:colOff>
                    <xdr:row>35</xdr:row>
                    <xdr:rowOff>0</xdr:rowOff>
                  </to>
                </anchor>
              </controlPr>
            </control>
          </mc:Choice>
        </mc:AlternateContent>
        <mc:AlternateContent xmlns:mc="http://schemas.openxmlformats.org/markup-compatibility/2006">
          <mc:Choice Requires="x14">
            <control shapeId="30761" r:id="rId44" name="Check Box 41">
              <controlPr defaultSize="0" autoFill="0" autoLine="0" autoPict="0">
                <anchor moveWithCells="1">
                  <from>
                    <xdr:col>17</xdr:col>
                    <xdr:colOff>38100</xdr:colOff>
                    <xdr:row>29</xdr:row>
                    <xdr:rowOff>0</xdr:rowOff>
                  </from>
                  <to>
                    <xdr:col>17</xdr:col>
                    <xdr:colOff>276225</xdr:colOff>
                    <xdr:row>30</xdr:row>
                    <xdr:rowOff>0</xdr:rowOff>
                  </to>
                </anchor>
              </controlPr>
            </control>
          </mc:Choice>
        </mc:AlternateContent>
        <mc:AlternateContent xmlns:mc="http://schemas.openxmlformats.org/markup-compatibility/2006">
          <mc:Choice Requires="x14">
            <control shapeId="30762" r:id="rId45" name="Check Box 42">
              <controlPr defaultSize="0" autoFill="0" autoLine="0" autoPict="0">
                <anchor moveWithCells="1">
                  <from>
                    <xdr:col>17</xdr:col>
                    <xdr:colOff>38100</xdr:colOff>
                    <xdr:row>31</xdr:row>
                    <xdr:rowOff>0</xdr:rowOff>
                  </from>
                  <to>
                    <xdr:col>17</xdr:col>
                    <xdr:colOff>276225</xdr:colOff>
                    <xdr:row>32</xdr:row>
                    <xdr:rowOff>0</xdr:rowOff>
                  </to>
                </anchor>
              </controlPr>
            </control>
          </mc:Choice>
        </mc:AlternateContent>
        <mc:AlternateContent xmlns:mc="http://schemas.openxmlformats.org/markup-compatibility/2006">
          <mc:Choice Requires="x14">
            <control shapeId="30763" r:id="rId46" name="Check Box 43">
              <controlPr defaultSize="0" autoFill="0" autoLine="0" autoPict="0">
                <anchor moveWithCells="1">
                  <from>
                    <xdr:col>39</xdr:col>
                    <xdr:colOff>38100</xdr:colOff>
                    <xdr:row>29</xdr:row>
                    <xdr:rowOff>0</xdr:rowOff>
                  </from>
                  <to>
                    <xdr:col>39</xdr:col>
                    <xdr:colOff>276225</xdr:colOff>
                    <xdr:row>30</xdr:row>
                    <xdr:rowOff>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39</xdr:col>
                    <xdr:colOff>38100</xdr:colOff>
                    <xdr:row>31</xdr:row>
                    <xdr:rowOff>0</xdr:rowOff>
                  </from>
                  <to>
                    <xdr:col>39</xdr:col>
                    <xdr:colOff>276225</xdr:colOff>
                    <xdr:row>32</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EF51A-ADDB-4249-AAB1-4D30B6BC90B3}">
  <sheetPr>
    <tabColor theme="7" tint="0.79998168889431442"/>
    <pageSetUpPr fitToPage="1"/>
  </sheetPr>
  <dimension ref="A1:BH192"/>
  <sheetViews>
    <sheetView view="pageBreakPreview" zoomScale="86" zoomScaleNormal="70" zoomScaleSheetLayoutView="86" workbookViewId="0">
      <selection activeCell="G15" sqref="G15:L15"/>
    </sheetView>
  </sheetViews>
  <sheetFormatPr defaultRowHeight="16.5" x14ac:dyDescent="0.3"/>
  <cols>
    <col min="1" max="59" width="4.375" style="146" customWidth="1"/>
    <col min="60" max="60" width="9" style="146"/>
    <col min="61" max="256" width="9" style="112"/>
    <col min="257" max="315" width="4.375" style="112" customWidth="1"/>
    <col min="316" max="512" width="9" style="112"/>
    <col min="513" max="571" width="4.375" style="112" customWidth="1"/>
    <col min="572" max="768" width="9" style="112"/>
    <col min="769" max="827" width="4.375" style="112" customWidth="1"/>
    <col min="828" max="1024" width="9" style="112"/>
    <col min="1025" max="1083" width="4.375" style="112" customWidth="1"/>
    <col min="1084" max="1280" width="9" style="112"/>
    <col min="1281" max="1339" width="4.375" style="112" customWidth="1"/>
    <col min="1340" max="1536" width="9" style="112"/>
    <col min="1537" max="1595" width="4.375" style="112" customWidth="1"/>
    <col min="1596" max="1792" width="9" style="112"/>
    <col min="1793" max="1851" width="4.375" style="112" customWidth="1"/>
    <col min="1852" max="2048" width="9" style="112"/>
    <col min="2049" max="2107" width="4.375" style="112" customWidth="1"/>
    <col min="2108" max="2304" width="9" style="112"/>
    <col min="2305" max="2363" width="4.375" style="112" customWidth="1"/>
    <col min="2364" max="2560" width="9" style="112"/>
    <col min="2561" max="2619" width="4.375" style="112" customWidth="1"/>
    <col min="2620" max="2816" width="9" style="112"/>
    <col min="2817" max="2875" width="4.375" style="112" customWidth="1"/>
    <col min="2876" max="3072" width="9" style="112"/>
    <col min="3073" max="3131" width="4.375" style="112" customWidth="1"/>
    <col min="3132" max="3328" width="9" style="112"/>
    <col min="3329" max="3387" width="4.375" style="112" customWidth="1"/>
    <col min="3388" max="3584" width="9" style="112"/>
    <col min="3585" max="3643" width="4.375" style="112" customWidth="1"/>
    <col min="3644" max="3840" width="9" style="112"/>
    <col min="3841" max="3899" width="4.375" style="112" customWidth="1"/>
    <col min="3900" max="4096" width="9" style="112"/>
    <col min="4097" max="4155" width="4.375" style="112" customWidth="1"/>
    <col min="4156" max="4352" width="9" style="112"/>
    <col min="4353" max="4411" width="4.375" style="112" customWidth="1"/>
    <col min="4412" max="4608" width="9" style="112"/>
    <col min="4609" max="4667" width="4.375" style="112" customWidth="1"/>
    <col min="4668" max="4864" width="9" style="112"/>
    <col min="4865" max="4923" width="4.375" style="112" customWidth="1"/>
    <col min="4924" max="5120" width="9" style="112"/>
    <col min="5121" max="5179" width="4.375" style="112" customWidth="1"/>
    <col min="5180" max="5376" width="9" style="112"/>
    <col min="5377" max="5435" width="4.375" style="112" customWidth="1"/>
    <col min="5436" max="5632" width="9" style="112"/>
    <col min="5633" max="5691" width="4.375" style="112" customWidth="1"/>
    <col min="5692" max="5888" width="9" style="112"/>
    <col min="5889" max="5947" width="4.375" style="112" customWidth="1"/>
    <col min="5948" max="6144" width="9" style="112"/>
    <col min="6145" max="6203" width="4.375" style="112" customWidth="1"/>
    <col min="6204" max="6400" width="9" style="112"/>
    <col min="6401" max="6459" width="4.375" style="112" customWidth="1"/>
    <col min="6460" max="6656" width="9" style="112"/>
    <col min="6657" max="6715" width="4.375" style="112" customWidth="1"/>
    <col min="6716" max="6912" width="9" style="112"/>
    <col min="6913" max="6971" width="4.375" style="112" customWidth="1"/>
    <col min="6972" max="7168" width="9" style="112"/>
    <col min="7169" max="7227" width="4.375" style="112" customWidth="1"/>
    <col min="7228" max="7424" width="9" style="112"/>
    <col min="7425" max="7483" width="4.375" style="112" customWidth="1"/>
    <col min="7484" max="7680" width="9" style="112"/>
    <col min="7681" max="7739" width="4.375" style="112" customWidth="1"/>
    <col min="7740" max="7936" width="9" style="112"/>
    <col min="7937" max="7995" width="4.375" style="112" customWidth="1"/>
    <col min="7996" max="8192" width="9" style="112"/>
    <col min="8193" max="8251" width="4.375" style="112" customWidth="1"/>
    <col min="8252" max="8448" width="9" style="112"/>
    <col min="8449" max="8507" width="4.375" style="112" customWidth="1"/>
    <col min="8508" max="8704" width="9" style="112"/>
    <col min="8705" max="8763" width="4.375" style="112" customWidth="1"/>
    <col min="8764" max="8960" width="9" style="112"/>
    <col min="8961" max="9019" width="4.375" style="112" customWidth="1"/>
    <col min="9020" max="9216" width="9" style="112"/>
    <col min="9217" max="9275" width="4.375" style="112" customWidth="1"/>
    <col min="9276" max="9472" width="9" style="112"/>
    <col min="9473" max="9531" width="4.375" style="112" customWidth="1"/>
    <col min="9532" max="9728" width="9" style="112"/>
    <col min="9729" max="9787" width="4.375" style="112" customWidth="1"/>
    <col min="9788" max="9984" width="9" style="112"/>
    <col min="9985" max="10043" width="4.375" style="112" customWidth="1"/>
    <col min="10044" max="10240" width="9" style="112"/>
    <col min="10241" max="10299" width="4.375" style="112" customWidth="1"/>
    <col min="10300" max="10496" width="9" style="112"/>
    <col min="10497" max="10555" width="4.375" style="112" customWidth="1"/>
    <col min="10556" max="10752" width="9" style="112"/>
    <col min="10753" max="10811" width="4.375" style="112" customWidth="1"/>
    <col min="10812" max="11008" width="9" style="112"/>
    <col min="11009" max="11067" width="4.375" style="112" customWidth="1"/>
    <col min="11068" max="11264" width="9" style="112"/>
    <col min="11265" max="11323" width="4.375" style="112" customWidth="1"/>
    <col min="11324" max="11520" width="9" style="112"/>
    <col min="11521" max="11579" width="4.375" style="112" customWidth="1"/>
    <col min="11580" max="11776" width="9" style="112"/>
    <col min="11777" max="11835" width="4.375" style="112" customWidth="1"/>
    <col min="11836" max="12032" width="9" style="112"/>
    <col min="12033" max="12091" width="4.375" style="112" customWidth="1"/>
    <col min="12092" max="12288" width="9" style="112"/>
    <col min="12289" max="12347" width="4.375" style="112" customWidth="1"/>
    <col min="12348" max="12544" width="9" style="112"/>
    <col min="12545" max="12603" width="4.375" style="112" customWidth="1"/>
    <col min="12604" max="12800" width="9" style="112"/>
    <col min="12801" max="12859" width="4.375" style="112" customWidth="1"/>
    <col min="12860" max="13056" width="9" style="112"/>
    <col min="13057" max="13115" width="4.375" style="112" customWidth="1"/>
    <col min="13116" max="13312" width="9" style="112"/>
    <col min="13313" max="13371" width="4.375" style="112" customWidth="1"/>
    <col min="13372" max="13568" width="9" style="112"/>
    <col min="13569" max="13627" width="4.375" style="112" customWidth="1"/>
    <col min="13628" max="13824" width="9" style="112"/>
    <col min="13825" max="13883" width="4.375" style="112" customWidth="1"/>
    <col min="13884" max="14080" width="9" style="112"/>
    <col min="14081" max="14139" width="4.375" style="112" customWidth="1"/>
    <col min="14140" max="14336" width="9" style="112"/>
    <col min="14337" max="14395" width="4.375" style="112" customWidth="1"/>
    <col min="14396" max="14592" width="9" style="112"/>
    <col min="14593" max="14651" width="4.375" style="112" customWidth="1"/>
    <col min="14652" max="14848" width="9" style="112"/>
    <col min="14849" max="14907" width="4.375" style="112" customWidth="1"/>
    <col min="14908" max="15104" width="9" style="112"/>
    <col min="15105" max="15163" width="4.375" style="112" customWidth="1"/>
    <col min="15164" max="15360" width="9" style="112"/>
    <col min="15361" max="15419" width="4.375" style="112" customWidth="1"/>
    <col min="15420" max="15616" width="9" style="112"/>
    <col min="15617" max="15675" width="4.375" style="112" customWidth="1"/>
    <col min="15676" max="15872" width="9" style="112"/>
    <col min="15873" max="15931" width="4.375" style="112" customWidth="1"/>
    <col min="15932" max="16128" width="9" style="112"/>
    <col min="16129" max="16187" width="4.375" style="112" customWidth="1"/>
    <col min="16188" max="16384" width="9" style="112"/>
  </cols>
  <sheetData>
    <row r="1" spans="1:60" ht="18.75" customHeight="1" x14ac:dyDescent="0.3">
      <c r="A1" s="93" t="s">
        <v>1035</v>
      </c>
      <c r="I1" s="32"/>
      <c r="J1" s="32"/>
      <c r="K1" s="32"/>
      <c r="L1" s="32"/>
      <c r="M1" s="32"/>
      <c r="N1" s="32"/>
      <c r="O1" s="32"/>
      <c r="P1" s="32"/>
    </row>
    <row r="2" spans="1:60" ht="18.75" customHeight="1" thickBot="1" x14ac:dyDescent="0.35">
      <c r="A2" s="33" t="str">
        <f>"（１）入所者の健康管理の実施状況(令和"&amp;表紙・鑑!S3-1&amp;"年度)"</f>
        <v>（１）入所者の健康管理の実施状況(令和5年度)</v>
      </c>
      <c r="I2" s="32"/>
      <c r="J2" s="32"/>
      <c r="K2" s="32"/>
      <c r="L2" s="32"/>
      <c r="M2" s="32"/>
      <c r="N2" s="32"/>
      <c r="O2" s="32"/>
      <c r="P2" s="32"/>
      <c r="S2" s="459" t="s">
        <v>662</v>
      </c>
      <c r="X2" s="460"/>
      <c r="Y2" s="460"/>
      <c r="Z2" s="460"/>
      <c r="AA2" s="460"/>
      <c r="AB2" s="460"/>
      <c r="AC2" s="460"/>
      <c r="AD2" s="460"/>
      <c r="AE2" s="460"/>
      <c r="AF2" s="460"/>
    </row>
    <row r="3" spans="1:60" s="458" customFormat="1" ht="18.75" customHeight="1" x14ac:dyDescent="0.4">
      <c r="A3" s="2090" t="s">
        <v>663</v>
      </c>
      <c r="B3" s="2091"/>
      <c r="C3" s="2092"/>
      <c r="D3" s="2091" t="s">
        <v>664</v>
      </c>
      <c r="E3" s="2091"/>
      <c r="F3" s="2091"/>
      <c r="G3" s="2096" t="s">
        <v>665</v>
      </c>
      <c r="H3" s="2091"/>
      <c r="I3" s="2091"/>
      <c r="J3" s="2091"/>
      <c r="K3" s="2091"/>
      <c r="L3" s="2092"/>
      <c r="M3" s="2091" t="s">
        <v>666</v>
      </c>
      <c r="N3" s="2091"/>
      <c r="O3" s="2091"/>
      <c r="P3" s="2091"/>
      <c r="Q3" s="2098"/>
      <c r="R3" s="460"/>
      <c r="S3" s="2100" t="s">
        <v>667</v>
      </c>
      <c r="T3" s="2101"/>
      <c r="U3" s="2101"/>
      <c r="V3" s="2102"/>
      <c r="W3" s="2106"/>
      <c r="X3" s="2106"/>
      <c r="Y3" s="2106"/>
      <c r="Z3" s="2106"/>
      <c r="AA3" s="2106"/>
      <c r="AB3" s="2106"/>
      <c r="AC3" s="2106"/>
      <c r="AD3" s="2106"/>
      <c r="AE3" s="2106"/>
      <c r="AF3" s="2106"/>
      <c r="AG3" s="2106"/>
      <c r="AH3" s="2106"/>
      <c r="AI3" s="2106"/>
      <c r="AJ3" s="2106"/>
      <c r="AK3" s="2107"/>
      <c r="AL3" s="460"/>
      <c r="AM3" s="460"/>
      <c r="AN3" s="460"/>
      <c r="AO3" s="460"/>
      <c r="AP3" s="460"/>
      <c r="AQ3" s="460"/>
      <c r="AR3" s="460"/>
      <c r="AS3" s="460"/>
      <c r="AT3" s="460"/>
      <c r="AU3" s="460"/>
      <c r="AV3" s="460"/>
      <c r="AW3" s="460"/>
      <c r="AX3" s="460"/>
      <c r="AY3" s="460"/>
      <c r="AZ3" s="460"/>
      <c r="BA3" s="460"/>
      <c r="BB3" s="460"/>
      <c r="BC3" s="460"/>
      <c r="BD3" s="460"/>
      <c r="BE3" s="460"/>
      <c r="BF3" s="460"/>
      <c r="BG3" s="460"/>
      <c r="BH3" s="460"/>
    </row>
    <row r="4" spans="1:60" s="458" customFormat="1" ht="18.75" customHeight="1" x14ac:dyDescent="0.4">
      <c r="A4" s="2093"/>
      <c r="B4" s="2094"/>
      <c r="C4" s="2095"/>
      <c r="D4" s="2094"/>
      <c r="E4" s="2094"/>
      <c r="F4" s="2094"/>
      <c r="G4" s="2097"/>
      <c r="H4" s="2094"/>
      <c r="I4" s="2094"/>
      <c r="J4" s="2094"/>
      <c r="K4" s="2094"/>
      <c r="L4" s="2095"/>
      <c r="M4" s="2094"/>
      <c r="N4" s="2094"/>
      <c r="O4" s="2094"/>
      <c r="P4" s="2094"/>
      <c r="Q4" s="2099"/>
      <c r="R4" s="460"/>
      <c r="S4" s="2103"/>
      <c r="T4" s="2104"/>
      <c r="U4" s="2104"/>
      <c r="V4" s="2105"/>
      <c r="W4" s="2108"/>
      <c r="X4" s="2108"/>
      <c r="Y4" s="2108"/>
      <c r="Z4" s="2108"/>
      <c r="AA4" s="2108"/>
      <c r="AB4" s="2108"/>
      <c r="AC4" s="2108"/>
      <c r="AD4" s="2108"/>
      <c r="AE4" s="2108"/>
      <c r="AF4" s="2108"/>
      <c r="AG4" s="2108"/>
      <c r="AH4" s="2108"/>
      <c r="AI4" s="2108"/>
      <c r="AJ4" s="2108"/>
      <c r="AK4" s="2109"/>
      <c r="AL4" s="460"/>
      <c r="AM4" s="460"/>
      <c r="AN4" s="460"/>
      <c r="AO4" s="460"/>
      <c r="AP4" s="460"/>
      <c r="AQ4" s="460"/>
      <c r="AR4" s="460"/>
      <c r="AS4" s="460"/>
      <c r="AT4" s="460"/>
      <c r="AU4" s="460"/>
      <c r="AV4" s="460"/>
      <c r="AW4" s="460"/>
      <c r="AX4" s="460"/>
      <c r="AY4" s="460"/>
      <c r="AZ4" s="460"/>
      <c r="BA4" s="460"/>
      <c r="BB4" s="460"/>
      <c r="BC4" s="460"/>
      <c r="BD4" s="460"/>
      <c r="BE4" s="460"/>
      <c r="BF4" s="460"/>
      <c r="BG4" s="460"/>
      <c r="BH4" s="460"/>
    </row>
    <row r="5" spans="1:60" s="458" customFormat="1" ht="18.75" customHeight="1" x14ac:dyDescent="0.4">
      <c r="A5" s="2110"/>
      <c r="B5" s="2111"/>
      <c r="C5" s="2111"/>
      <c r="D5" s="2112"/>
      <c r="E5" s="2113"/>
      <c r="F5" s="2114"/>
      <c r="G5" s="2115"/>
      <c r="H5" s="2115"/>
      <c r="I5" s="2115"/>
      <c r="J5" s="2115"/>
      <c r="K5" s="2115"/>
      <c r="L5" s="2115"/>
      <c r="M5" s="2116"/>
      <c r="N5" s="2117"/>
      <c r="O5" s="2117"/>
      <c r="P5" s="2117"/>
      <c r="Q5" s="2118"/>
      <c r="R5" s="460"/>
      <c r="S5" s="2119" t="s">
        <v>668</v>
      </c>
      <c r="T5" s="2120"/>
      <c r="U5" s="2120"/>
      <c r="V5" s="2121"/>
      <c r="W5" s="2122"/>
      <c r="X5" s="2122"/>
      <c r="Y5" s="2122"/>
      <c r="Z5" s="2122"/>
      <c r="AA5" s="2122"/>
      <c r="AB5" s="2122"/>
      <c r="AC5" s="2122"/>
      <c r="AD5" s="2122"/>
      <c r="AE5" s="2122"/>
      <c r="AF5" s="2122"/>
      <c r="AG5" s="2122"/>
      <c r="AH5" s="2122"/>
      <c r="AI5" s="2122"/>
      <c r="AJ5" s="2122"/>
      <c r="AK5" s="2123"/>
      <c r="AL5" s="460"/>
      <c r="AM5" s="460"/>
      <c r="AN5" s="460"/>
      <c r="AO5" s="460"/>
      <c r="AP5" s="460"/>
      <c r="AQ5" s="460"/>
      <c r="AR5" s="460"/>
      <c r="AS5" s="460"/>
      <c r="AT5" s="460"/>
      <c r="AU5" s="460"/>
      <c r="AV5" s="460"/>
      <c r="AW5" s="460"/>
      <c r="AX5" s="460"/>
      <c r="AY5" s="460"/>
      <c r="AZ5" s="460"/>
      <c r="BA5" s="460"/>
      <c r="BB5" s="460"/>
      <c r="BC5" s="460"/>
      <c r="BD5" s="460"/>
      <c r="BE5" s="460"/>
      <c r="BF5" s="460"/>
      <c r="BG5" s="460"/>
      <c r="BH5" s="460"/>
    </row>
    <row r="6" spans="1:60" s="458" customFormat="1" ht="18.75" customHeight="1" x14ac:dyDescent="0.4">
      <c r="A6" s="2110"/>
      <c r="B6" s="2111"/>
      <c r="C6" s="2111"/>
      <c r="D6" s="2112"/>
      <c r="E6" s="2113"/>
      <c r="F6" s="2114"/>
      <c r="G6" s="2115"/>
      <c r="H6" s="2115"/>
      <c r="I6" s="2115"/>
      <c r="J6" s="2115"/>
      <c r="K6" s="2115"/>
      <c r="L6" s="2115"/>
      <c r="M6" s="2116"/>
      <c r="N6" s="2117"/>
      <c r="O6" s="2117"/>
      <c r="P6" s="2117"/>
      <c r="Q6" s="2118"/>
      <c r="R6" s="460"/>
      <c r="S6" s="2103"/>
      <c r="T6" s="2104"/>
      <c r="U6" s="2104"/>
      <c r="V6" s="2105"/>
      <c r="W6" s="2108"/>
      <c r="X6" s="2108"/>
      <c r="Y6" s="2108"/>
      <c r="Z6" s="2108"/>
      <c r="AA6" s="2108"/>
      <c r="AB6" s="2108"/>
      <c r="AC6" s="2108"/>
      <c r="AD6" s="2108"/>
      <c r="AE6" s="2108"/>
      <c r="AF6" s="2108"/>
      <c r="AG6" s="2108"/>
      <c r="AH6" s="2108"/>
      <c r="AI6" s="2108"/>
      <c r="AJ6" s="2108"/>
      <c r="AK6" s="2109"/>
      <c r="AL6" s="460"/>
      <c r="AM6" s="460"/>
      <c r="AN6" s="460"/>
      <c r="AO6" s="460"/>
      <c r="AP6" s="460"/>
      <c r="AQ6" s="460"/>
      <c r="AR6" s="460"/>
      <c r="AS6" s="460"/>
      <c r="AT6" s="460"/>
      <c r="AU6" s="460"/>
      <c r="AV6" s="460"/>
      <c r="AW6" s="460"/>
      <c r="AX6" s="460"/>
      <c r="AY6" s="460"/>
      <c r="AZ6" s="460"/>
      <c r="BA6" s="460"/>
      <c r="BB6" s="460"/>
      <c r="BC6" s="460"/>
      <c r="BD6" s="460"/>
      <c r="BE6" s="460"/>
      <c r="BF6" s="460"/>
      <c r="BG6" s="460"/>
      <c r="BH6" s="460"/>
    </row>
    <row r="7" spans="1:60" s="458" customFormat="1" ht="18.75" customHeight="1" x14ac:dyDescent="0.4">
      <c r="A7" s="2110"/>
      <c r="B7" s="2111"/>
      <c r="C7" s="2111"/>
      <c r="D7" s="2112"/>
      <c r="E7" s="2113"/>
      <c r="F7" s="2114"/>
      <c r="G7" s="2115"/>
      <c r="H7" s="2115"/>
      <c r="I7" s="2115"/>
      <c r="J7" s="2115"/>
      <c r="K7" s="2115"/>
      <c r="L7" s="2115"/>
      <c r="M7" s="2116"/>
      <c r="N7" s="2117"/>
      <c r="O7" s="2117"/>
      <c r="P7" s="2117"/>
      <c r="Q7" s="2118"/>
      <c r="R7" s="460"/>
      <c r="S7" s="2134" t="s">
        <v>669</v>
      </c>
      <c r="T7" s="2125"/>
      <c r="U7" s="2125"/>
      <c r="V7" s="2126"/>
      <c r="W7" s="2135"/>
      <c r="X7" s="2136"/>
      <c r="Y7" s="461" t="s">
        <v>670</v>
      </c>
      <c r="Z7" s="2124" t="s">
        <v>671</v>
      </c>
      <c r="AA7" s="2125"/>
      <c r="AB7" s="2125"/>
      <c r="AC7" s="2126"/>
      <c r="AD7" s="2127"/>
      <c r="AE7" s="2128"/>
      <c r="AF7" s="462" t="s">
        <v>672</v>
      </c>
      <c r="AG7" s="2129" t="s">
        <v>673</v>
      </c>
      <c r="AH7" s="2129"/>
      <c r="AI7" s="2128"/>
      <c r="AJ7" s="2128"/>
      <c r="AK7" s="463" t="s">
        <v>674</v>
      </c>
      <c r="AL7" s="460"/>
      <c r="AM7" s="460"/>
      <c r="AN7" s="460"/>
      <c r="AO7" s="460"/>
      <c r="AP7" s="460"/>
      <c r="AQ7" s="460"/>
      <c r="AR7" s="460"/>
      <c r="AS7" s="460"/>
      <c r="AT7" s="460"/>
      <c r="AU7" s="460"/>
      <c r="AV7" s="460"/>
      <c r="AW7" s="460"/>
      <c r="AX7" s="460"/>
      <c r="AY7" s="460"/>
      <c r="AZ7" s="460"/>
      <c r="BA7" s="460"/>
      <c r="BB7" s="460"/>
      <c r="BC7" s="460"/>
      <c r="BD7" s="460"/>
      <c r="BE7" s="460"/>
      <c r="BF7" s="460"/>
      <c r="BG7" s="460"/>
      <c r="BH7" s="460"/>
    </row>
    <row r="8" spans="1:60" s="458" customFormat="1" ht="18.75" customHeight="1" thickBot="1" x14ac:dyDescent="0.45">
      <c r="A8" s="2110"/>
      <c r="B8" s="2111"/>
      <c r="C8" s="2111"/>
      <c r="D8" s="2112"/>
      <c r="E8" s="2113"/>
      <c r="F8" s="2114"/>
      <c r="G8" s="2115"/>
      <c r="H8" s="2115"/>
      <c r="I8" s="2115"/>
      <c r="J8" s="2115"/>
      <c r="K8" s="2115"/>
      <c r="L8" s="2115"/>
      <c r="M8" s="2116"/>
      <c r="N8" s="2117"/>
      <c r="O8" s="2117"/>
      <c r="P8" s="2117"/>
      <c r="Q8" s="2118"/>
      <c r="R8" s="460"/>
      <c r="S8" s="2130" t="s">
        <v>675</v>
      </c>
      <c r="T8" s="2131"/>
      <c r="U8" s="2131"/>
      <c r="V8" s="2132"/>
      <c r="W8" s="464"/>
      <c r="X8" s="465" t="s">
        <v>676</v>
      </c>
      <c r="Y8" s="466"/>
      <c r="Z8" s="467"/>
      <c r="AA8" s="464"/>
      <c r="AB8" s="465" t="s">
        <v>54</v>
      </c>
      <c r="AC8" s="2133" t="s">
        <v>677</v>
      </c>
      <c r="AD8" s="2131"/>
      <c r="AE8" s="2131"/>
      <c r="AF8" s="2132"/>
      <c r="AG8" s="2137"/>
      <c r="AH8" s="2138"/>
      <c r="AI8" s="2138"/>
      <c r="AJ8" s="2138"/>
      <c r="AK8" s="468" t="s">
        <v>63</v>
      </c>
      <c r="AL8" s="460"/>
      <c r="AM8" s="460"/>
      <c r="AN8" s="460"/>
      <c r="AO8" s="460"/>
      <c r="AP8" s="460"/>
      <c r="AQ8" s="460"/>
      <c r="AR8" s="460"/>
      <c r="AS8" s="460"/>
      <c r="AT8" s="460"/>
      <c r="AU8" s="460"/>
      <c r="AV8" s="460"/>
      <c r="AW8" s="460"/>
      <c r="AX8" s="460"/>
      <c r="AY8" s="460"/>
      <c r="AZ8" s="460"/>
      <c r="BA8" s="460"/>
      <c r="BB8" s="460"/>
      <c r="BC8" s="460"/>
      <c r="BD8" s="460"/>
      <c r="BE8" s="460"/>
      <c r="BF8" s="460"/>
      <c r="BG8" s="460"/>
      <c r="BH8" s="460"/>
    </row>
    <row r="9" spans="1:60" s="458" customFormat="1" ht="18.75" customHeight="1" thickBot="1" x14ac:dyDescent="0.45">
      <c r="A9" s="2110"/>
      <c r="B9" s="2111"/>
      <c r="C9" s="2111"/>
      <c r="D9" s="2112"/>
      <c r="E9" s="2113"/>
      <c r="F9" s="2114"/>
      <c r="G9" s="2115"/>
      <c r="H9" s="2115"/>
      <c r="I9" s="2115"/>
      <c r="J9" s="2115"/>
      <c r="K9" s="2115"/>
      <c r="L9" s="2115"/>
      <c r="M9" s="2116"/>
      <c r="N9" s="2117"/>
      <c r="O9" s="2117"/>
      <c r="P9" s="2117"/>
      <c r="Q9" s="2118"/>
      <c r="R9" s="460"/>
      <c r="S9" s="460"/>
      <c r="T9" s="460"/>
      <c r="U9" s="469"/>
      <c r="V9" s="469"/>
      <c r="W9" s="469"/>
      <c r="X9" s="469"/>
      <c r="Y9" s="469"/>
      <c r="Z9" s="469"/>
      <c r="AA9" s="469"/>
      <c r="AB9" s="469"/>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c r="BD9" s="460"/>
      <c r="BE9" s="460"/>
      <c r="BF9" s="460"/>
      <c r="BG9" s="460"/>
      <c r="BH9" s="460"/>
    </row>
    <row r="10" spans="1:60" s="458" customFormat="1" ht="18.75" customHeight="1" x14ac:dyDescent="0.4">
      <c r="A10" s="2110"/>
      <c r="B10" s="2111"/>
      <c r="C10" s="2111"/>
      <c r="D10" s="2112"/>
      <c r="E10" s="2113"/>
      <c r="F10" s="2114"/>
      <c r="G10" s="2115"/>
      <c r="H10" s="2115"/>
      <c r="I10" s="2115"/>
      <c r="J10" s="2115"/>
      <c r="K10" s="2115"/>
      <c r="L10" s="2115"/>
      <c r="M10" s="2116"/>
      <c r="N10" s="2117"/>
      <c r="O10" s="2117"/>
      <c r="P10" s="2117"/>
      <c r="Q10" s="2118"/>
      <c r="R10" s="460"/>
      <c r="S10" s="2100" t="s">
        <v>667</v>
      </c>
      <c r="T10" s="2101"/>
      <c r="U10" s="2101"/>
      <c r="V10" s="2102"/>
      <c r="W10" s="2106"/>
      <c r="X10" s="2106"/>
      <c r="Y10" s="2106"/>
      <c r="Z10" s="2106"/>
      <c r="AA10" s="2106"/>
      <c r="AB10" s="2106"/>
      <c r="AC10" s="2106"/>
      <c r="AD10" s="2106"/>
      <c r="AE10" s="2106"/>
      <c r="AF10" s="2106"/>
      <c r="AG10" s="2106"/>
      <c r="AH10" s="2106"/>
      <c r="AI10" s="2106"/>
      <c r="AJ10" s="2106"/>
      <c r="AK10" s="2107"/>
      <c r="AL10" s="460"/>
      <c r="AM10" s="460"/>
      <c r="AN10" s="460"/>
      <c r="AO10" s="460"/>
      <c r="AP10" s="460"/>
      <c r="AQ10" s="460"/>
      <c r="AR10" s="460"/>
      <c r="AS10" s="460"/>
      <c r="AT10" s="460"/>
      <c r="AU10" s="460"/>
      <c r="AV10" s="460"/>
      <c r="AW10" s="460"/>
      <c r="AX10" s="460"/>
      <c r="AY10" s="460"/>
      <c r="AZ10" s="460"/>
      <c r="BA10" s="460"/>
      <c r="BB10" s="460"/>
      <c r="BC10" s="460"/>
      <c r="BD10" s="460"/>
      <c r="BE10" s="460"/>
      <c r="BF10" s="460"/>
      <c r="BG10" s="460"/>
      <c r="BH10" s="460"/>
    </row>
    <row r="11" spans="1:60" s="458" customFormat="1" ht="18.75" customHeight="1" x14ac:dyDescent="0.4">
      <c r="A11" s="2110"/>
      <c r="B11" s="2111"/>
      <c r="C11" s="2111"/>
      <c r="D11" s="2112"/>
      <c r="E11" s="2113"/>
      <c r="F11" s="2114"/>
      <c r="G11" s="2115"/>
      <c r="H11" s="2115"/>
      <c r="I11" s="2115"/>
      <c r="J11" s="2115"/>
      <c r="K11" s="2115"/>
      <c r="L11" s="2115"/>
      <c r="M11" s="2116"/>
      <c r="N11" s="2117"/>
      <c r="O11" s="2117"/>
      <c r="P11" s="2117"/>
      <c r="Q11" s="2118"/>
      <c r="R11" s="460"/>
      <c r="S11" s="2103"/>
      <c r="T11" s="2104"/>
      <c r="U11" s="2104"/>
      <c r="V11" s="2105"/>
      <c r="W11" s="2108"/>
      <c r="X11" s="2108"/>
      <c r="Y11" s="2108"/>
      <c r="Z11" s="2108"/>
      <c r="AA11" s="2108"/>
      <c r="AB11" s="2108"/>
      <c r="AC11" s="2108"/>
      <c r="AD11" s="2108"/>
      <c r="AE11" s="2108"/>
      <c r="AF11" s="2108"/>
      <c r="AG11" s="2108"/>
      <c r="AH11" s="2108"/>
      <c r="AI11" s="2108"/>
      <c r="AJ11" s="2108"/>
      <c r="AK11" s="2109"/>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row>
    <row r="12" spans="1:60" s="458" customFormat="1" ht="18.75" customHeight="1" x14ac:dyDescent="0.4">
      <c r="A12" s="2110"/>
      <c r="B12" s="2111"/>
      <c r="C12" s="2111"/>
      <c r="D12" s="2112"/>
      <c r="E12" s="2113"/>
      <c r="F12" s="2114"/>
      <c r="G12" s="2115"/>
      <c r="H12" s="2115"/>
      <c r="I12" s="2115"/>
      <c r="J12" s="2115"/>
      <c r="K12" s="2115"/>
      <c r="L12" s="2115"/>
      <c r="M12" s="2116"/>
      <c r="N12" s="2117"/>
      <c r="O12" s="2117"/>
      <c r="P12" s="2117"/>
      <c r="Q12" s="2118"/>
      <c r="R12" s="460"/>
      <c r="S12" s="2119" t="s">
        <v>668</v>
      </c>
      <c r="T12" s="2120"/>
      <c r="U12" s="2120"/>
      <c r="V12" s="2121"/>
      <c r="W12" s="2122"/>
      <c r="X12" s="2122"/>
      <c r="Y12" s="2122"/>
      <c r="Z12" s="2122"/>
      <c r="AA12" s="2122"/>
      <c r="AB12" s="2122"/>
      <c r="AC12" s="2122"/>
      <c r="AD12" s="2122"/>
      <c r="AE12" s="2122"/>
      <c r="AF12" s="2122"/>
      <c r="AG12" s="2122"/>
      <c r="AH12" s="2122"/>
      <c r="AI12" s="2122"/>
      <c r="AJ12" s="2122"/>
      <c r="AK12" s="2123"/>
      <c r="AL12" s="460"/>
      <c r="AM12" s="460"/>
      <c r="AN12" s="460"/>
      <c r="AO12" s="460"/>
      <c r="AP12" s="460"/>
      <c r="AQ12" s="460"/>
      <c r="AR12" s="460"/>
      <c r="AS12" s="460"/>
      <c r="AT12" s="460"/>
      <c r="AU12" s="460"/>
      <c r="AV12" s="460"/>
      <c r="AW12" s="460"/>
      <c r="AX12" s="460"/>
      <c r="AY12" s="460"/>
      <c r="AZ12" s="460"/>
      <c r="BA12" s="460"/>
      <c r="BB12" s="460"/>
      <c r="BC12" s="460"/>
      <c r="BD12" s="460"/>
      <c r="BE12" s="460"/>
      <c r="BF12" s="460"/>
      <c r="BG12" s="460"/>
      <c r="BH12" s="460"/>
    </row>
    <row r="13" spans="1:60" s="458" customFormat="1" ht="18.75" customHeight="1" x14ac:dyDescent="0.4">
      <c r="A13" s="2110"/>
      <c r="B13" s="2111"/>
      <c r="C13" s="2111"/>
      <c r="D13" s="2112"/>
      <c r="E13" s="2113"/>
      <c r="F13" s="2114"/>
      <c r="G13" s="2115"/>
      <c r="H13" s="2115"/>
      <c r="I13" s="2115"/>
      <c r="J13" s="2115"/>
      <c r="K13" s="2115"/>
      <c r="L13" s="2115"/>
      <c r="M13" s="2116"/>
      <c r="N13" s="2117"/>
      <c r="O13" s="2117"/>
      <c r="P13" s="2117"/>
      <c r="Q13" s="2118"/>
      <c r="R13" s="460"/>
      <c r="S13" s="2103"/>
      <c r="T13" s="2104"/>
      <c r="U13" s="2104"/>
      <c r="V13" s="2105"/>
      <c r="W13" s="2108"/>
      <c r="X13" s="2108"/>
      <c r="Y13" s="2108"/>
      <c r="Z13" s="2108"/>
      <c r="AA13" s="2108"/>
      <c r="AB13" s="2108"/>
      <c r="AC13" s="2108"/>
      <c r="AD13" s="2108"/>
      <c r="AE13" s="2108"/>
      <c r="AF13" s="2108"/>
      <c r="AG13" s="2108"/>
      <c r="AH13" s="2108"/>
      <c r="AI13" s="2108"/>
      <c r="AJ13" s="2108"/>
      <c r="AK13" s="2109"/>
      <c r="AL13" s="460"/>
      <c r="AM13" s="460"/>
      <c r="AN13" s="460"/>
      <c r="AO13" s="460"/>
      <c r="AP13" s="460"/>
      <c r="AQ13" s="460"/>
      <c r="AR13" s="460"/>
      <c r="AS13" s="460"/>
      <c r="AT13" s="460"/>
      <c r="AU13" s="460"/>
      <c r="AV13" s="460"/>
      <c r="AW13" s="460"/>
      <c r="AX13" s="460"/>
      <c r="AY13" s="460"/>
      <c r="AZ13" s="460"/>
      <c r="BA13" s="460"/>
      <c r="BB13" s="460"/>
      <c r="BC13" s="460"/>
      <c r="BD13" s="460"/>
      <c r="BE13" s="460"/>
      <c r="BF13" s="460"/>
      <c r="BG13" s="460"/>
      <c r="BH13" s="460"/>
    </row>
    <row r="14" spans="1:60" s="458" customFormat="1" ht="18.75" customHeight="1" x14ac:dyDescent="0.4">
      <c r="A14" s="2110"/>
      <c r="B14" s="2111"/>
      <c r="C14" s="2111"/>
      <c r="D14" s="2112"/>
      <c r="E14" s="2113"/>
      <c r="F14" s="2114"/>
      <c r="G14" s="2115"/>
      <c r="H14" s="2115"/>
      <c r="I14" s="2115"/>
      <c r="J14" s="2115"/>
      <c r="K14" s="2115"/>
      <c r="L14" s="2115"/>
      <c r="M14" s="2116"/>
      <c r="N14" s="2117"/>
      <c r="O14" s="2117"/>
      <c r="P14" s="2117"/>
      <c r="Q14" s="2118"/>
      <c r="R14" s="460"/>
      <c r="S14" s="2134" t="s">
        <v>669</v>
      </c>
      <c r="T14" s="2125"/>
      <c r="U14" s="2125"/>
      <c r="V14" s="2126"/>
      <c r="W14" s="2135"/>
      <c r="X14" s="2136"/>
      <c r="Y14" s="461" t="s">
        <v>670</v>
      </c>
      <c r="Z14" s="2124" t="s">
        <v>671</v>
      </c>
      <c r="AA14" s="2125"/>
      <c r="AB14" s="2125"/>
      <c r="AC14" s="2126"/>
      <c r="AD14" s="2127"/>
      <c r="AE14" s="2128"/>
      <c r="AF14" s="462" t="s">
        <v>672</v>
      </c>
      <c r="AG14" s="2129" t="s">
        <v>673</v>
      </c>
      <c r="AH14" s="2129"/>
      <c r="AI14" s="2128"/>
      <c r="AJ14" s="2128"/>
      <c r="AK14" s="463" t="s">
        <v>674</v>
      </c>
      <c r="AL14" s="460"/>
      <c r="AM14" s="460"/>
      <c r="AN14" s="460"/>
      <c r="AO14" s="460"/>
      <c r="AP14" s="460"/>
      <c r="AQ14" s="460"/>
      <c r="AR14" s="460"/>
      <c r="AS14" s="460"/>
      <c r="AT14" s="460"/>
      <c r="AU14" s="460"/>
      <c r="AV14" s="460"/>
      <c r="AW14" s="460"/>
      <c r="AX14" s="460"/>
      <c r="AY14" s="460"/>
      <c r="AZ14" s="460"/>
      <c r="BA14" s="460"/>
      <c r="BB14" s="460"/>
      <c r="BC14" s="460"/>
      <c r="BD14" s="460"/>
      <c r="BE14" s="460"/>
      <c r="BF14" s="460"/>
      <c r="BG14" s="460"/>
      <c r="BH14" s="460"/>
    </row>
    <row r="15" spans="1:60" s="458" customFormat="1" ht="18.75" customHeight="1" thickBot="1" x14ac:dyDescent="0.45">
      <c r="A15" s="2110"/>
      <c r="B15" s="2111"/>
      <c r="C15" s="2111"/>
      <c r="D15" s="2112"/>
      <c r="E15" s="2113"/>
      <c r="F15" s="2114"/>
      <c r="G15" s="2115"/>
      <c r="H15" s="2115"/>
      <c r="I15" s="2115"/>
      <c r="J15" s="2115"/>
      <c r="K15" s="2115"/>
      <c r="L15" s="2115"/>
      <c r="M15" s="2116"/>
      <c r="N15" s="2117"/>
      <c r="O15" s="2117"/>
      <c r="P15" s="2117"/>
      <c r="Q15" s="2118"/>
      <c r="R15" s="460"/>
      <c r="S15" s="2130" t="s">
        <v>675</v>
      </c>
      <c r="T15" s="2131"/>
      <c r="U15" s="2131"/>
      <c r="V15" s="2132"/>
      <c r="W15" s="464"/>
      <c r="X15" s="465" t="s">
        <v>676</v>
      </c>
      <c r="Y15" s="466"/>
      <c r="Z15" s="467"/>
      <c r="AA15" s="464"/>
      <c r="AB15" s="465" t="s">
        <v>54</v>
      </c>
      <c r="AC15" s="2133" t="s">
        <v>677</v>
      </c>
      <c r="AD15" s="2131"/>
      <c r="AE15" s="2131"/>
      <c r="AF15" s="2132"/>
      <c r="AG15" s="2137"/>
      <c r="AH15" s="2138"/>
      <c r="AI15" s="2138"/>
      <c r="AJ15" s="2138"/>
      <c r="AK15" s="468" t="s">
        <v>63</v>
      </c>
      <c r="AL15" s="460"/>
      <c r="AM15" s="460"/>
      <c r="AN15" s="460"/>
      <c r="AO15" s="460"/>
      <c r="AP15" s="460"/>
      <c r="AQ15" s="460"/>
      <c r="AR15" s="460"/>
      <c r="AS15" s="460"/>
      <c r="AT15" s="460"/>
      <c r="AU15" s="460"/>
      <c r="AV15" s="460"/>
      <c r="AW15" s="460"/>
      <c r="AX15" s="460"/>
      <c r="AY15" s="460"/>
      <c r="AZ15" s="460"/>
      <c r="BA15" s="460"/>
      <c r="BB15" s="460"/>
      <c r="BC15" s="460"/>
      <c r="BD15" s="460"/>
      <c r="BE15" s="460"/>
      <c r="BF15" s="460"/>
      <c r="BG15" s="460"/>
      <c r="BH15" s="460"/>
    </row>
    <row r="16" spans="1:60" s="458" customFormat="1" ht="18.75" customHeight="1" thickBot="1" x14ac:dyDescent="0.45">
      <c r="A16" s="2110"/>
      <c r="B16" s="2111"/>
      <c r="C16" s="2111"/>
      <c r="D16" s="2112"/>
      <c r="E16" s="2113"/>
      <c r="F16" s="2114"/>
      <c r="G16" s="2115"/>
      <c r="H16" s="2115"/>
      <c r="I16" s="2115"/>
      <c r="J16" s="2115"/>
      <c r="K16" s="2115"/>
      <c r="L16" s="2115"/>
      <c r="M16" s="2116"/>
      <c r="N16" s="2117"/>
      <c r="O16" s="2117"/>
      <c r="P16" s="2117"/>
      <c r="Q16" s="2118"/>
      <c r="R16" s="460"/>
      <c r="S16" s="460"/>
      <c r="T16" s="460"/>
      <c r="U16" s="469"/>
      <c r="V16" s="469"/>
      <c r="W16" s="469"/>
      <c r="X16" s="469"/>
      <c r="Y16" s="469"/>
      <c r="Z16" s="469"/>
      <c r="AA16" s="469"/>
      <c r="AB16" s="469"/>
      <c r="AC16" s="460"/>
      <c r="AD16" s="460"/>
      <c r="AE16" s="460"/>
      <c r="AF16" s="460"/>
      <c r="AG16" s="460"/>
      <c r="AH16" s="460"/>
      <c r="AI16" s="460"/>
      <c r="AJ16" s="460"/>
      <c r="AK16" s="460"/>
      <c r="AL16" s="460"/>
      <c r="AM16" s="460"/>
      <c r="AN16" s="460"/>
      <c r="AO16" s="460"/>
      <c r="AP16" s="460"/>
      <c r="AQ16" s="460"/>
      <c r="AR16" s="460"/>
      <c r="AS16" s="460"/>
      <c r="AT16" s="460"/>
      <c r="AU16" s="460"/>
      <c r="AV16" s="460"/>
      <c r="AW16" s="460"/>
      <c r="AX16" s="460"/>
      <c r="AY16" s="460"/>
      <c r="AZ16" s="460"/>
      <c r="BA16" s="460"/>
      <c r="BB16" s="460"/>
      <c r="BC16" s="460"/>
      <c r="BD16" s="460"/>
      <c r="BE16" s="460"/>
      <c r="BF16" s="460"/>
      <c r="BG16" s="460"/>
      <c r="BH16" s="460"/>
    </row>
    <row r="17" spans="1:60" s="458" customFormat="1" ht="18.75" customHeight="1" x14ac:dyDescent="0.4">
      <c r="A17" s="2110"/>
      <c r="B17" s="2111"/>
      <c r="C17" s="2111"/>
      <c r="D17" s="2112"/>
      <c r="E17" s="2113"/>
      <c r="F17" s="2114"/>
      <c r="G17" s="2115"/>
      <c r="H17" s="2115"/>
      <c r="I17" s="2115"/>
      <c r="J17" s="2115"/>
      <c r="K17" s="2115"/>
      <c r="L17" s="2115"/>
      <c r="M17" s="2116"/>
      <c r="N17" s="2117"/>
      <c r="O17" s="2117"/>
      <c r="P17" s="2117"/>
      <c r="Q17" s="2118"/>
      <c r="R17" s="460"/>
      <c r="S17" s="2100" t="s">
        <v>667</v>
      </c>
      <c r="T17" s="2101"/>
      <c r="U17" s="2101"/>
      <c r="V17" s="2102"/>
      <c r="W17" s="2106"/>
      <c r="X17" s="2106"/>
      <c r="Y17" s="2106"/>
      <c r="Z17" s="2106"/>
      <c r="AA17" s="2106"/>
      <c r="AB17" s="2106"/>
      <c r="AC17" s="2106"/>
      <c r="AD17" s="2106"/>
      <c r="AE17" s="2106"/>
      <c r="AF17" s="2106"/>
      <c r="AG17" s="2106"/>
      <c r="AH17" s="2106"/>
      <c r="AI17" s="2106"/>
      <c r="AJ17" s="2106"/>
      <c r="AK17" s="2107"/>
      <c r="AL17" s="460"/>
      <c r="AM17" s="460"/>
      <c r="AN17" s="460"/>
      <c r="AO17" s="460"/>
      <c r="AP17" s="460"/>
      <c r="AQ17" s="460"/>
      <c r="AR17" s="460"/>
      <c r="AS17" s="460"/>
      <c r="AT17" s="460"/>
      <c r="AU17" s="460"/>
      <c r="AV17" s="460"/>
      <c r="AW17" s="460"/>
      <c r="AX17" s="460"/>
      <c r="AY17" s="460"/>
      <c r="AZ17" s="460"/>
      <c r="BA17" s="460"/>
      <c r="BB17" s="460"/>
      <c r="BC17" s="460"/>
      <c r="BD17" s="460"/>
      <c r="BE17" s="460"/>
      <c r="BF17" s="460"/>
      <c r="BG17" s="460"/>
      <c r="BH17" s="460"/>
    </row>
    <row r="18" spans="1:60" s="458" customFormat="1" ht="18.75" customHeight="1" x14ac:dyDescent="0.4">
      <c r="A18" s="2110"/>
      <c r="B18" s="2111"/>
      <c r="C18" s="2111"/>
      <c r="D18" s="2112"/>
      <c r="E18" s="2113"/>
      <c r="F18" s="2114"/>
      <c r="G18" s="2115"/>
      <c r="H18" s="2115"/>
      <c r="I18" s="2115"/>
      <c r="J18" s="2115"/>
      <c r="K18" s="2115"/>
      <c r="L18" s="2115"/>
      <c r="M18" s="2116"/>
      <c r="N18" s="2117"/>
      <c r="O18" s="2117"/>
      <c r="P18" s="2117"/>
      <c r="Q18" s="2118"/>
      <c r="R18" s="460"/>
      <c r="S18" s="2103"/>
      <c r="T18" s="2104"/>
      <c r="U18" s="2104"/>
      <c r="V18" s="2105"/>
      <c r="W18" s="2108"/>
      <c r="X18" s="2108"/>
      <c r="Y18" s="2108"/>
      <c r="Z18" s="2108"/>
      <c r="AA18" s="2108"/>
      <c r="AB18" s="2108"/>
      <c r="AC18" s="2108"/>
      <c r="AD18" s="2108"/>
      <c r="AE18" s="2108"/>
      <c r="AF18" s="2108"/>
      <c r="AG18" s="2108"/>
      <c r="AH18" s="2108"/>
      <c r="AI18" s="2108"/>
      <c r="AJ18" s="2108"/>
      <c r="AK18" s="2109"/>
      <c r="AL18" s="460"/>
      <c r="AM18" s="460"/>
      <c r="AN18" s="460"/>
      <c r="AO18" s="460"/>
      <c r="AP18" s="460"/>
      <c r="AQ18" s="460"/>
      <c r="AR18" s="460"/>
      <c r="AS18" s="460"/>
      <c r="AT18" s="460"/>
      <c r="AU18" s="460"/>
      <c r="AV18" s="460"/>
      <c r="AW18" s="460"/>
      <c r="AX18" s="460"/>
      <c r="AY18" s="460"/>
      <c r="AZ18" s="460"/>
      <c r="BA18" s="460"/>
      <c r="BB18" s="460"/>
      <c r="BC18" s="460"/>
      <c r="BD18" s="460"/>
      <c r="BE18" s="460"/>
      <c r="BF18" s="460"/>
      <c r="BG18" s="460"/>
      <c r="BH18" s="460"/>
    </row>
    <row r="19" spans="1:60" s="458" customFormat="1" ht="18.75" customHeight="1" x14ac:dyDescent="0.4">
      <c r="A19" s="2110"/>
      <c r="B19" s="2111"/>
      <c r="C19" s="2111"/>
      <c r="D19" s="2112"/>
      <c r="E19" s="2113"/>
      <c r="F19" s="2114"/>
      <c r="G19" s="2115"/>
      <c r="H19" s="2115"/>
      <c r="I19" s="2115"/>
      <c r="J19" s="2115"/>
      <c r="K19" s="2115"/>
      <c r="L19" s="2115"/>
      <c r="M19" s="2116"/>
      <c r="N19" s="2117"/>
      <c r="O19" s="2117"/>
      <c r="P19" s="2117"/>
      <c r="Q19" s="2118"/>
      <c r="R19" s="460"/>
      <c r="S19" s="2119" t="s">
        <v>668</v>
      </c>
      <c r="T19" s="2120"/>
      <c r="U19" s="2120"/>
      <c r="V19" s="2121"/>
      <c r="W19" s="2122"/>
      <c r="X19" s="2122"/>
      <c r="Y19" s="2122"/>
      <c r="Z19" s="2122"/>
      <c r="AA19" s="2122"/>
      <c r="AB19" s="2122"/>
      <c r="AC19" s="2122"/>
      <c r="AD19" s="2122"/>
      <c r="AE19" s="2122"/>
      <c r="AF19" s="2122"/>
      <c r="AG19" s="2122"/>
      <c r="AH19" s="2122"/>
      <c r="AI19" s="2122"/>
      <c r="AJ19" s="2122"/>
      <c r="AK19" s="2123"/>
      <c r="AL19" s="460"/>
      <c r="AM19" s="460"/>
      <c r="AN19" s="460"/>
      <c r="AO19" s="460"/>
      <c r="AP19" s="460"/>
      <c r="AQ19" s="460"/>
      <c r="AR19" s="460"/>
      <c r="AS19" s="460"/>
      <c r="AT19" s="460"/>
      <c r="AU19" s="460"/>
      <c r="AV19" s="460"/>
      <c r="AW19" s="460"/>
      <c r="AX19" s="460"/>
      <c r="AY19" s="460"/>
      <c r="AZ19" s="460"/>
      <c r="BA19" s="460"/>
      <c r="BB19" s="460"/>
      <c r="BC19" s="460"/>
      <c r="BD19" s="460"/>
      <c r="BE19" s="460"/>
      <c r="BF19" s="460"/>
      <c r="BG19" s="460"/>
      <c r="BH19" s="460"/>
    </row>
    <row r="20" spans="1:60" s="458" customFormat="1" ht="18.75" customHeight="1" x14ac:dyDescent="0.4">
      <c r="A20" s="2110"/>
      <c r="B20" s="2111"/>
      <c r="C20" s="2111"/>
      <c r="D20" s="2112"/>
      <c r="E20" s="2113"/>
      <c r="F20" s="2114"/>
      <c r="G20" s="2115"/>
      <c r="H20" s="2115"/>
      <c r="I20" s="2115"/>
      <c r="J20" s="2115"/>
      <c r="K20" s="2115"/>
      <c r="L20" s="2115"/>
      <c r="M20" s="2116"/>
      <c r="N20" s="2117"/>
      <c r="O20" s="2117"/>
      <c r="P20" s="2117"/>
      <c r="Q20" s="2118"/>
      <c r="R20" s="460"/>
      <c r="S20" s="2103"/>
      <c r="T20" s="2104"/>
      <c r="U20" s="2104"/>
      <c r="V20" s="2105"/>
      <c r="W20" s="2108"/>
      <c r="X20" s="2108"/>
      <c r="Y20" s="2108"/>
      <c r="Z20" s="2108"/>
      <c r="AA20" s="2108"/>
      <c r="AB20" s="2108"/>
      <c r="AC20" s="2108"/>
      <c r="AD20" s="2108"/>
      <c r="AE20" s="2108"/>
      <c r="AF20" s="2108"/>
      <c r="AG20" s="2108"/>
      <c r="AH20" s="2108"/>
      <c r="AI20" s="2108"/>
      <c r="AJ20" s="2108"/>
      <c r="AK20" s="2109"/>
      <c r="AL20" s="460"/>
      <c r="AM20" s="460"/>
      <c r="AN20" s="460"/>
      <c r="AO20" s="460"/>
      <c r="AP20" s="460"/>
      <c r="AQ20" s="460"/>
      <c r="AR20" s="460"/>
      <c r="AS20" s="460"/>
      <c r="AT20" s="460"/>
      <c r="AU20" s="460"/>
      <c r="AV20" s="460"/>
      <c r="AW20" s="460"/>
      <c r="AX20" s="460"/>
      <c r="AY20" s="460"/>
      <c r="AZ20" s="460"/>
      <c r="BA20" s="460"/>
      <c r="BB20" s="460"/>
      <c r="BC20" s="460"/>
      <c r="BD20" s="460"/>
      <c r="BE20" s="460"/>
      <c r="BF20" s="460"/>
      <c r="BG20" s="460"/>
      <c r="BH20" s="460"/>
    </row>
    <row r="21" spans="1:60" s="458" customFormat="1" ht="18.75" customHeight="1" x14ac:dyDescent="0.4">
      <c r="A21" s="2110"/>
      <c r="B21" s="2111"/>
      <c r="C21" s="2111"/>
      <c r="D21" s="2112"/>
      <c r="E21" s="2113"/>
      <c r="F21" s="2114"/>
      <c r="G21" s="2115"/>
      <c r="H21" s="2115"/>
      <c r="I21" s="2115"/>
      <c r="J21" s="2115"/>
      <c r="K21" s="2115"/>
      <c r="L21" s="2115"/>
      <c r="M21" s="2116"/>
      <c r="N21" s="2117"/>
      <c r="O21" s="2117"/>
      <c r="P21" s="2117"/>
      <c r="Q21" s="2118"/>
      <c r="R21" s="460"/>
      <c r="S21" s="2134" t="s">
        <v>669</v>
      </c>
      <c r="T21" s="2125"/>
      <c r="U21" s="2125"/>
      <c r="V21" s="2126"/>
      <c r="W21" s="2135"/>
      <c r="X21" s="2136"/>
      <c r="Y21" s="461" t="s">
        <v>670</v>
      </c>
      <c r="Z21" s="2124" t="s">
        <v>671</v>
      </c>
      <c r="AA21" s="2125"/>
      <c r="AB21" s="2125"/>
      <c r="AC21" s="2126"/>
      <c r="AD21" s="2127"/>
      <c r="AE21" s="2128"/>
      <c r="AF21" s="462" t="s">
        <v>672</v>
      </c>
      <c r="AG21" s="2129" t="s">
        <v>673</v>
      </c>
      <c r="AH21" s="2129"/>
      <c r="AI21" s="2128"/>
      <c r="AJ21" s="2128"/>
      <c r="AK21" s="463" t="s">
        <v>674</v>
      </c>
      <c r="AL21" s="460"/>
      <c r="AM21" s="460"/>
      <c r="AN21" s="460"/>
      <c r="AO21" s="460"/>
      <c r="AP21" s="460"/>
      <c r="AQ21" s="460"/>
      <c r="AR21" s="460"/>
      <c r="AS21" s="460"/>
      <c r="AT21" s="460"/>
      <c r="AU21" s="460"/>
      <c r="AV21" s="460"/>
      <c r="AW21" s="460"/>
      <c r="AX21" s="460"/>
      <c r="AY21" s="460"/>
      <c r="AZ21" s="460"/>
      <c r="BA21" s="460"/>
      <c r="BB21" s="460"/>
      <c r="BC21" s="460"/>
      <c r="BD21" s="460"/>
      <c r="BE21" s="460"/>
      <c r="BF21" s="460"/>
      <c r="BG21" s="460"/>
      <c r="BH21" s="460"/>
    </row>
    <row r="22" spans="1:60" s="458" customFormat="1" ht="18.75" customHeight="1" thickBot="1" x14ac:dyDescent="0.45">
      <c r="A22" s="2110"/>
      <c r="B22" s="2111"/>
      <c r="C22" s="2111"/>
      <c r="D22" s="2112"/>
      <c r="E22" s="2113"/>
      <c r="F22" s="2114"/>
      <c r="G22" s="2115"/>
      <c r="H22" s="2115"/>
      <c r="I22" s="2115"/>
      <c r="J22" s="2115"/>
      <c r="K22" s="2115"/>
      <c r="L22" s="2115"/>
      <c r="M22" s="2116"/>
      <c r="N22" s="2117"/>
      <c r="O22" s="2117"/>
      <c r="P22" s="2117"/>
      <c r="Q22" s="2118"/>
      <c r="R22" s="460"/>
      <c r="S22" s="2130" t="s">
        <v>675</v>
      </c>
      <c r="T22" s="2131"/>
      <c r="U22" s="2131"/>
      <c r="V22" s="2132"/>
      <c r="W22" s="464"/>
      <c r="X22" s="465" t="s">
        <v>676</v>
      </c>
      <c r="Y22" s="466"/>
      <c r="Z22" s="467"/>
      <c r="AA22" s="464"/>
      <c r="AB22" s="465" t="s">
        <v>54</v>
      </c>
      <c r="AC22" s="2133" t="s">
        <v>677</v>
      </c>
      <c r="AD22" s="2131"/>
      <c r="AE22" s="2131"/>
      <c r="AF22" s="2132"/>
      <c r="AG22" s="2137"/>
      <c r="AH22" s="2138"/>
      <c r="AI22" s="2138"/>
      <c r="AJ22" s="2138"/>
      <c r="AK22" s="468" t="s">
        <v>63</v>
      </c>
      <c r="AL22" s="460"/>
      <c r="AM22" s="460"/>
      <c r="AN22" s="460"/>
      <c r="AO22" s="460"/>
      <c r="AP22" s="460"/>
      <c r="AQ22" s="460"/>
      <c r="AR22" s="460"/>
      <c r="AS22" s="460"/>
      <c r="AT22" s="460"/>
      <c r="AU22" s="460"/>
      <c r="AV22" s="460"/>
      <c r="AW22" s="460"/>
      <c r="AX22" s="460"/>
      <c r="AY22" s="460"/>
      <c r="AZ22" s="460"/>
      <c r="BA22" s="460"/>
      <c r="BB22" s="460"/>
      <c r="BC22" s="460"/>
      <c r="BD22" s="460"/>
      <c r="BE22" s="460"/>
      <c r="BF22" s="460"/>
      <c r="BG22" s="460"/>
      <c r="BH22" s="460"/>
    </row>
    <row r="23" spans="1:60" s="458" customFormat="1" ht="18.75" customHeight="1" thickBot="1" x14ac:dyDescent="0.45">
      <c r="A23" s="2110"/>
      <c r="B23" s="2111"/>
      <c r="C23" s="2111"/>
      <c r="D23" s="2112"/>
      <c r="E23" s="2113"/>
      <c r="F23" s="2114"/>
      <c r="G23" s="2115"/>
      <c r="H23" s="2115"/>
      <c r="I23" s="2115"/>
      <c r="J23" s="2115"/>
      <c r="K23" s="2115"/>
      <c r="L23" s="2115"/>
      <c r="M23" s="2116"/>
      <c r="N23" s="2117"/>
      <c r="O23" s="2117"/>
      <c r="P23" s="2117"/>
      <c r="Q23" s="2118"/>
      <c r="R23" s="460"/>
      <c r="S23" s="460"/>
      <c r="T23" s="460"/>
      <c r="U23" s="469"/>
      <c r="V23" s="469"/>
      <c r="W23" s="469"/>
      <c r="X23" s="469"/>
      <c r="Y23" s="469"/>
      <c r="Z23" s="469"/>
      <c r="AA23" s="469"/>
      <c r="AB23" s="469"/>
      <c r="AC23" s="460"/>
      <c r="AD23" s="460"/>
      <c r="AE23" s="460"/>
      <c r="AF23" s="460"/>
      <c r="AG23" s="460"/>
      <c r="AH23" s="460"/>
      <c r="AI23" s="460"/>
      <c r="AJ23" s="460"/>
      <c r="AK23" s="460"/>
      <c r="AL23" s="460"/>
      <c r="AM23" s="460"/>
      <c r="AN23" s="460"/>
      <c r="AO23" s="460"/>
      <c r="AP23" s="460"/>
      <c r="AQ23" s="460"/>
      <c r="AR23" s="460"/>
      <c r="AS23" s="460"/>
      <c r="AT23" s="460"/>
      <c r="AU23" s="460"/>
      <c r="AV23" s="460"/>
      <c r="AW23" s="460"/>
      <c r="AX23" s="460"/>
      <c r="AY23" s="460"/>
      <c r="AZ23" s="460"/>
      <c r="BA23" s="460"/>
      <c r="BB23" s="460"/>
      <c r="BC23" s="460"/>
      <c r="BD23" s="460"/>
      <c r="BE23" s="460"/>
      <c r="BF23" s="460"/>
      <c r="BG23" s="460"/>
      <c r="BH23" s="460"/>
    </row>
    <row r="24" spans="1:60" s="458" customFormat="1" ht="18.75" customHeight="1" x14ac:dyDescent="0.4">
      <c r="A24" s="2110"/>
      <c r="B24" s="2111"/>
      <c r="C24" s="2111"/>
      <c r="D24" s="2112"/>
      <c r="E24" s="2113"/>
      <c r="F24" s="2114"/>
      <c r="G24" s="2115"/>
      <c r="H24" s="2115"/>
      <c r="I24" s="2115"/>
      <c r="J24" s="2115"/>
      <c r="K24" s="2115"/>
      <c r="L24" s="2115"/>
      <c r="M24" s="2116"/>
      <c r="N24" s="2117"/>
      <c r="O24" s="2117"/>
      <c r="P24" s="2117"/>
      <c r="Q24" s="2118"/>
      <c r="R24" s="460"/>
      <c r="S24" s="2100" t="s">
        <v>667</v>
      </c>
      <c r="T24" s="2101"/>
      <c r="U24" s="2101"/>
      <c r="V24" s="2102"/>
      <c r="W24" s="2106"/>
      <c r="X24" s="2106"/>
      <c r="Y24" s="2106"/>
      <c r="Z24" s="2106"/>
      <c r="AA24" s="2106"/>
      <c r="AB24" s="2106"/>
      <c r="AC24" s="2106"/>
      <c r="AD24" s="2106"/>
      <c r="AE24" s="2106"/>
      <c r="AF24" s="2106"/>
      <c r="AG24" s="2106"/>
      <c r="AH24" s="2106"/>
      <c r="AI24" s="2106"/>
      <c r="AJ24" s="2106"/>
      <c r="AK24" s="2107"/>
      <c r="AL24" s="460"/>
      <c r="AM24" s="460"/>
      <c r="AN24" s="460"/>
      <c r="AO24" s="460"/>
      <c r="AP24" s="460"/>
      <c r="AQ24" s="460"/>
      <c r="AR24" s="460"/>
      <c r="AS24" s="460"/>
      <c r="AT24" s="460"/>
      <c r="AU24" s="460"/>
      <c r="AV24" s="460"/>
      <c r="AW24" s="460"/>
      <c r="AX24" s="460"/>
      <c r="AY24" s="460"/>
      <c r="AZ24" s="460"/>
      <c r="BA24" s="460"/>
      <c r="BB24" s="460"/>
      <c r="BC24" s="460"/>
      <c r="BD24" s="460"/>
      <c r="BE24" s="460"/>
      <c r="BF24" s="460"/>
      <c r="BG24" s="460"/>
      <c r="BH24" s="460"/>
    </row>
    <row r="25" spans="1:60" s="458" customFormat="1" ht="18.75" customHeight="1" x14ac:dyDescent="0.4">
      <c r="A25" s="2110"/>
      <c r="B25" s="2111"/>
      <c r="C25" s="2111"/>
      <c r="D25" s="2112"/>
      <c r="E25" s="2113"/>
      <c r="F25" s="2114"/>
      <c r="G25" s="2115"/>
      <c r="H25" s="2115"/>
      <c r="I25" s="2115"/>
      <c r="J25" s="2115"/>
      <c r="K25" s="2115"/>
      <c r="L25" s="2115"/>
      <c r="M25" s="2116"/>
      <c r="N25" s="2117"/>
      <c r="O25" s="2117"/>
      <c r="P25" s="2117"/>
      <c r="Q25" s="2118"/>
      <c r="R25" s="460"/>
      <c r="S25" s="2103"/>
      <c r="T25" s="2104"/>
      <c r="U25" s="2104"/>
      <c r="V25" s="2105"/>
      <c r="W25" s="2108"/>
      <c r="X25" s="2108"/>
      <c r="Y25" s="2108"/>
      <c r="Z25" s="2108"/>
      <c r="AA25" s="2108"/>
      <c r="AB25" s="2108"/>
      <c r="AC25" s="2108"/>
      <c r="AD25" s="2108"/>
      <c r="AE25" s="2108"/>
      <c r="AF25" s="2108"/>
      <c r="AG25" s="2108"/>
      <c r="AH25" s="2108"/>
      <c r="AI25" s="2108"/>
      <c r="AJ25" s="2108"/>
      <c r="AK25" s="2109"/>
      <c r="AL25" s="460"/>
      <c r="AM25" s="460"/>
      <c r="AN25" s="460"/>
      <c r="AO25" s="460"/>
      <c r="AP25" s="460"/>
      <c r="AQ25" s="460"/>
      <c r="AR25" s="460"/>
      <c r="AS25" s="460"/>
      <c r="AT25" s="460"/>
      <c r="AU25" s="460"/>
      <c r="AV25" s="460"/>
      <c r="AW25" s="460"/>
      <c r="AX25" s="460"/>
      <c r="AY25" s="460"/>
      <c r="AZ25" s="460"/>
      <c r="BA25" s="460"/>
      <c r="BB25" s="460"/>
      <c r="BC25" s="460"/>
      <c r="BD25" s="460"/>
      <c r="BE25" s="460"/>
      <c r="BF25" s="460"/>
      <c r="BG25" s="460"/>
      <c r="BH25" s="460"/>
    </row>
    <row r="26" spans="1:60" s="458" customFormat="1" ht="18.75" customHeight="1" x14ac:dyDescent="0.4">
      <c r="A26" s="2110"/>
      <c r="B26" s="2111"/>
      <c r="C26" s="2111"/>
      <c r="D26" s="2112"/>
      <c r="E26" s="2113"/>
      <c r="F26" s="2114"/>
      <c r="G26" s="2115"/>
      <c r="H26" s="2115"/>
      <c r="I26" s="2115"/>
      <c r="J26" s="2115"/>
      <c r="K26" s="2115"/>
      <c r="L26" s="2115"/>
      <c r="M26" s="2116"/>
      <c r="N26" s="2117"/>
      <c r="O26" s="2117"/>
      <c r="P26" s="2117"/>
      <c r="Q26" s="2118"/>
      <c r="R26" s="460"/>
      <c r="S26" s="2119" t="s">
        <v>668</v>
      </c>
      <c r="T26" s="2120"/>
      <c r="U26" s="2120"/>
      <c r="V26" s="2121"/>
      <c r="W26" s="2122"/>
      <c r="X26" s="2122"/>
      <c r="Y26" s="2122"/>
      <c r="Z26" s="2122"/>
      <c r="AA26" s="2122"/>
      <c r="AB26" s="2122"/>
      <c r="AC26" s="2122"/>
      <c r="AD26" s="2122"/>
      <c r="AE26" s="2122"/>
      <c r="AF26" s="2122"/>
      <c r="AG26" s="2122"/>
      <c r="AH26" s="2122"/>
      <c r="AI26" s="2122"/>
      <c r="AJ26" s="2122"/>
      <c r="AK26" s="2123"/>
      <c r="AL26" s="460"/>
      <c r="AM26" s="460"/>
      <c r="AN26" s="460"/>
      <c r="AO26" s="460"/>
      <c r="AP26" s="460"/>
      <c r="AQ26" s="460"/>
      <c r="AR26" s="460"/>
      <c r="AS26" s="460"/>
      <c r="AT26" s="460"/>
      <c r="AU26" s="460"/>
      <c r="AV26" s="460"/>
      <c r="AW26" s="460"/>
      <c r="AX26" s="460"/>
      <c r="AY26" s="460"/>
      <c r="AZ26" s="460"/>
      <c r="BA26" s="460"/>
      <c r="BB26" s="460"/>
      <c r="BC26" s="460"/>
      <c r="BD26" s="460"/>
      <c r="BE26" s="460"/>
      <c r="BF26" s="460"/>
      <c r="BG26" s="460"/>
      <c r="BH26" s="460"/>
    </row>
    <row r="27" spans="1:60" s="458" customFormat="1" ht="18.75" customHeight="1" x14ac:dyDescent="0.4">
      <c r="A27" s="2110"/>
      <c r="B27" s="2111"/>
      <c r="C27" s="2111"/>
      <c r="D27" s="2112"/>
      <c r="E27" s="2113"/>
      <c r="F27" s="2114"/>
      <c r="G27" s="2115"/>
      <c r="H27" s="2115"/>
      <c r="I27" s="2115"/>
      <c r="J27" s="2115"/>
      <c r="K27" s="2115"/>
      <c r="L27" s="2115"/>
      <c r="M27" s="2116"/>
      <c r="N27" s="2117"/>
      <c r="O27" s="2117"/>
      <c r="P27" s="2117"/>
      <c r="Q27" s="2118"/>
      <c r="R27" s="460"/>
      <c r="S27" s="2103"/>
      <c r="T27" s="2104"/>
      <c r="U27" s="2104"/>
      <c r="V27" s="2105"/>
      <c r="W27" s="2108"/>
      <c r="X27" s="2108"/>
      <c r="Y27" s="2108"/>
      <c r="Z27" s="2108"/>
      <c r="AA27" s="2108"/>
      <c r="AB27" s="2108"/>
      <c r="AC27" s="2108"/>
      <c r="AD27" s="2108"/>
      <c r="AE27" s="2108"/>
      <c r="AF27" s="2108"/>
      <c r="AG27" s="2108"/>
      <c r="AH27" s="2108"/>
      <c r="AI27" s="2108"/>
      <c r="AJ27" s="2108"/>
      <c r="AK27" s="2109"/>
      <c r="AL27" s="460"/>
      <c r="AM27" s="460"/>
      <c r="AN27" s="460"/>
      <c r="AO27" s="460"/>
      <c r="AP27" s="460"/>
      <c r="AQ27" s="460"/>
      <c r="AR27" s="460"/>
      <c r="AS27" s="460"/>
      <c r="AT27" s="460"/>
      <c r="AU27" s="460"/>
      <c r="AV27" s="460"/>
      <c r="AW27" s="460"/>
      <c r="AX27" s="460"/>
      <c r="AY27" s="460"/>
      <c r="AZ27" s="460"/>
      <c r="BA27" s="460"/>
      <c r="BB27" s="460"/>
      <c r="BC27" s="460"/>
      <c r="BD27" s="460"/>
      <c r="BE27" s="460"/>
      <c r="BF27" s="460"/>
      <c r="BG27" s="460"/>
      <c r="BH27" s="460"/>
    </row>
    <row r="28" spans="1:60" s="458" customFormat="1" ht="18.75" customHeight="1" x14ac:dyDescent="0.4">
      <c r="A28" s="2110"/>
      <c r="B28" s="2111"/>
      <c r="C28" s="2111"/>
      <c r="D28" s="2112"/>
      <c r="E28" s="2113"/>
      <c r="F28" s="2114"/>
      <c r="G28" s="2115"/>
      <c r="H28" s="2115"/>
      <c r="I28" s="2115"/>
      <c r="J28" s="2115"/>
      <c r="K28" s="2115"/>
      <c r="L28" s="2115"/>
      <c r="M28" s="2116"/>
      <c r="N28" s="2117"/>
      <c r="O28" s="2117"/>
      <c r="P28" s="2117"/>
      <c r="Q28" s="2118"/>
      <c r="R28" s="460"/>
      <c r="S28" s="2134" t="s">
        <v>669</v>
      </c>
      <c r="T28" s="2125"/>
      <c r="U28" s="2125"/>
      <c r="V28" s="2126"/>
      <c r="W28" s="2135"/>
      <c r="X28" s="2136"/>
      <c r="Y28" s="461" t="s">
        <v>670</v>
      </c>
      <c r="Z28" s="2124" t="s">
        <v>671</v>
      </c>
      <c r="AA28" s="2125"/>
      <c r="AB28" s="2125"/>
      <c r="AC28" s="2126"/>
      <c r="AD28" s="2127"/>
      <c r="AE28" s="2128"/>
      <c r="AF28" s="462" t="s">
        <v>672</v>
      </c>
      <c r="AG28" s="2129" t="s">
        <v>673</v>
      </c>
      <c r="AH28" s="2129"/>
      <c r="AI28" s="2128"/>
      <c r="AJ28" s="2128"/>
      <c r="AK28" s="463" t="s">
        <v>674</v>
      </c>
      <c r="AL28" s="460"/>
      <c r="AM28" s="460"/>
      <c r="AN28" s="460"/>
      <c r="AO28" s="460"/>
      <c r="AP28" s="460"/>
      <c r="AQ28" s="460"/>
      <c r="AR28" s="460"/>
      <c r="AS28" s="460"/>
      <c r="AT28" s="460"/>
      <c r="AU28" s="460"/>
      <c r="AV28" s="460"/>
      <c r="AW28" s="460"/>
      <c r="AX28" s="460"/>
      <c r="AY28" s="460"/>
      <c r="AZ28" s="460"/>
      <c r="BA28" s="460"/>
      <c r="BB28" s="460"/>
      <c r="BC28" s="460"/>
      <c r="BD28" s="460"/>
      <c r="BE28" s="460"/>
      <c r="BF28" s="460"/>
      <c r="BG28" s="460"/>
      <c r="BH28" s="460"/>
    </row>
    <row r="29" spans="1:60" s="458" customFormat="1" ht="18.75" customHeight="1" thickBot="1" x14ac:dyDescent="0.45">
      <c r="A29" s="2110"/>
      <c r="B29" s="2111"/>
      <c r="C29" s="2111"/>
      <c r="D29" s="2112"/>
      <c r="E29" s="2113"/>
      <c r="F29" s="2114"/>
      <c r="G29" s="2115"/>
      <c r="H29" s="2115"/>
      <c r="I29" s="2115"/>
      <c r="J29" s="2115"/>
      <c r="K29" s="2115"/>
      <c r="L29" s="2115"/>
      <c r="M29" s="2116"/>
      <c r="N29" s="2117"/>
      <c r="O29" s="2117"/>
      <c r="P29" s="2117"/>
      <c r="Q29" s="2118"/>
      <c r="R29" s="460"/>
      <c r="S29" s="2130" t="s">
        <v>675</v>
      </c>
      <c r="T29" s="2131"/>
      <c r="U29" s="2131"/>
      <c r="V29" s="2132"/>
      <c r="W29" s="464"/>
      <c r="X29" s="465" t="s">
        <v>676</v>
      </c>
      <c r="Y29" s="466"/>
      <c r="Z29" s="467"/>
      <c r="AA29" s="464"/>
      <c r="AB29" s="465" t="s">
        <v>54</v>
      </c>
      <c r="AC29" s="2133" t="s">
        <v>677</v>
      </c>
      <c r="AD29" s="2131"/>
      <c r="AE29" s="2131"/>
      <c r="AF29" s="2132"/>
      <c r="AG29" s="2137"/>
      <c r="AH29" s="2138"/>
      <c r="AI29" s="2138"/>
      <c r="AJ29" s="2138"/>
      <c r="AK29" s="468" t="s">
        <v>63</v>
      </c>
      <c r="AL29" s="460"/>
      <c r="AM29" s="460"/>
      <c r="AN29" s="460"/>
      <c r="AO29" s="460"/>
      <c r="AP29" s="460"/>
      <c r="AQ29" s="460"/>
      <c r="AR29" s="460"/>
      <c r="AS29" s="460"/>
      <c r="AT29" s="460"/>
      <c r="AU29" s="460"/>
      <c r="AV29" s="460"/>
      <c r="AW29" s="460"/>
      <c r="AX29" s="460"/>
      <c r="AY29" s="460"/>
      <c r="AZ29" s="460"/>
      <c r="BA29" s="460"/>
      <c r="BB29" s="460"/>
      <c r="BC29" s="460"/>
      <c r="BD29" s="460"/>
      <c r="BE29" s="460"/>
      <c r="BF29" s="460"/>
      <c r="BG29" s="460"/>
      <c r="BH29" s="460"/>
    </row>
    <row r="30" spans="1:60" s="458" customFormat="1" ht="18.75" customHeight="1" thickBot="1" x14ac:dyDescent="0.45">
      <c r="A30" s="2110"/>
      <c r="B30" s="2111"/>
      <c r="C30" s="2111"/>
      <c r="D30" s="2112"/>
      <c r="E30" s="2113"/>
      <c r="F30" s="2114"/>
      <c r="G30" s="2115"/>
      <c r="H30" s="2115"/>
      <c r="I30" s="2115"/>
      <c r="J30" s="2115"/>
      <c r="K30" s="2115"/>
      <c r="L30" s="2115"/>
      <c r="M30" s="2116"/>
      <c r="N30" s="2117"/>
      <c r="O30" s="2117"/>
      <c r="P30" s="2117"/>
      <c r="Q30" s="2118"/>
      <c r="R30" s="460"/>
      <c r="S30" s="460"/>
      <c r="T30" s="460"/>
      <c r="U30" s="469"/>
      <c r="V30" s="469"/>
      <c r="W30" s="469"/>
      <c r="X30" s="469"/>
      <c r="Y30" s="469"/>
      <c r="Z30" s="469"/>
      <c r="AA30" s="469"/>
      <c r="AB30" s="469"/>
      <c r="AC30" s="460"/>
      <c r="AD30" s="460"/>
      <c r="AE30" s="460"/>
      <c r="AF30" s="460"/>
      <c r="AG30" s="460"/>
      <c r="AH30" s="460"/>
      <c r="AI30" s="460"/>
      <c r="AJ30" s="460"/>
      <c r="AK30" s="460"/>
      <c r="AL30" s="460"/>
      <c r="AM30" s="460"/>
      <c r="AN30" s="460"/>
      <c r="AO30" s="460"/>
      <c r="AP30" s="460"/>
      <c r="AQ30" s="460"/>
      <c r="AR30" s="460"/>
      <c r="AS30" s="460"/>
      <c r="AT30" s="460"/>
      <c r="AU30" s="460"/>
      <c r="AV30" s="460"/>
      <c r="AW30" s="460"/>
      <c r="AX30" s="460"/>
      <c r="AY30" s="460"/>
      <c r="AZ30" s="460"/>
      <c r="BA30" s="460"/>
      <c r="BB30" s="460"/>
      <c r="BC30" s="460"/>
      <c r="BD30" s="460"/>
      <c r="BE30" s="460"/>
      <c r="BF30" s="460"/>
      <c r="BG30" s="460"/>
      <c r="BH30" s="460"/>
    </row>
    <row r="31" spans="1:60" s="458" customFormat="1" ht="18.75" customHeight="1" x14ac:dyDescent="0.4">
      <c r="A31" s="2110"/>
      <c r="B31" s="2111"/>
      <c r="C31" s="2111"/>
      <c r="D31" s="2112"/>
      <c r="E31" s="2113"/>
      <c r="F31" s="2114"/>
      <c r="G31" s="2115"/>
      <c r="H31" s="2115"/>
      <c r="I31" s="2115"/>
      <c r="J31" s="2115"/>
      <c r="K31" s="2115"/>
      <c r="L31" s="2115"/>
      <c r="M31" s="2116"/>
      <c r="N31" s="2117"/>
      <c r="O31" s="2117"/>
      <c r="P31" s="2117"/>
      <c r="Q31" s="2118"/>
      <c r="R31" s="460"/>
      <c r="S31" s="2100" t="s">
        <v>667</v>
      </c>
      <c r="T31" s="2101"/>
      <c r="U31" s="2101"/>
      <c r="V31" s="2102"/>
      <c r="W31" s="2106"/>
      <c r="X31" s="2106"/>
      <c r="Y31" s="2106"/>
      <c r="Z31" s="2106"/>
      <c r="AA31" s="2106"/>
      <c r="AB31" s="2106"/>
      <c r="AC31" s="2106"/>
      <c r="AD31" s="2106"/>
      <c r="AE31" s="2106"/>
      <c r="AF31" s="2106"/>
      <c r="AG31" s="2106"/>
      <c r="AH31" s="2106"/>
      <c r="AI31" s="2106"/>
      <c r="AJ31" s="2106"/>
      <c r="AK31" s="2107"/>
      <c r="AL31" s="460"/>
      <c r="AM31" s="460"/>
      <c r="AN31" s="460"/>
      <c r="AO31" s="460"/>
      <c r="AP31" s="460"/>
      <c r="AQ31" s="460"/>
      <c r="AR31" s="460"/>
      <c r="AS31" s="460"/>
      <c r="AT31" s="460"/>
      <c r="AU31" s="460"/>
      <c r="AV31" s="460"/>
      <c r="AW31" s="460"/>
      <c r="AX31" s="460"/>
      <c r="AY31" s="460"/>
      <c r="AZ31" s="460"/>
      <c r="BA31" s="460"/>
      <c r="BB31" s="460"/>
      <c r="BC31" s="460"/>
      <c r="BD31" s="460"/>
      <c r="BE31" s="460"/>
      <c r="BF31" s="460"/>
      <c r="BG31" s="460"/>
      <c r="BH31" s="460"/>
    </row>
    <row r="32" spans="1:60" s="458" customFormat="1" ht="18.75" customHeight="1" x14ac:dyDescent="0.4">
      <c r="A32" s="2110"/>
      <c r="B32" s="2111"/>
      <c r="C32" s="2111"/>
      <c r="D32" s="2112"/>
      <c r="E32" s="2113"/>
      <c r="F32" s="2114"/>
      <c r="G32" s="2115"/>
      <c r="H32" s="2115"/>
      <c r="I32" s="2115"/>
      <c r="J32" s="2115"/>
      <c r="K32" s="2115"/>
      <c r="L32" s="2115"/>
      <c r="M32" s="2116"/>
      <c r="N32" s="2117"/>
      <c r="O32" s="2117"/>
      <c r="P32" s="2117"/>
      <c r="Q32" s="2118"/>
      <c r="R32" s="460"/>
      <c r="S32" s="2103"/>
      <c r="T32" s="2104"/>
      <c r="U32" s="2104"/>
      <c r="V32" s="2105"/>
      <c r="W32" s="2108"/>
      <c r="X32" s="2108"/>
      <c r="Y32" s="2108"/>
      <c r="Z32" s="2108"/>
      <c r="AA32" s="2108"/>
      <c r="AB32" s="2108"/>
      <c r="AC32" s="2108"/>
      <c r="AD32" s="2108"/>
      <c r="AE32" s="2108"/>
      <c r="AF32" s="2108"/>
      <c r="AG32" s="2108"/>
      <c r="AH32" s="2108"/>
      <c r="AI32" s="2108"/>
      <c r="AJ32" s="2108"/>
      <c r="AK32" s="2109"/>
      <c r="AL32" s="460"/>
      <c r="AM32" s="460"/>
      <c r="AN32" s="460"/>
      <c r="AO32" s="460"/>
      <c r="AP32" s="460"/>
      <c r="AQ32" s="460"/>
      <c r="AR32" s="460"/>
      <c r="AS32" s="460"/>
      <c r="AT32" s="460"/>
      <c r="AU32" s="460"/>
      <c r="AV32" s="460"/>
      <c r="AW32" s="460"/>
      <c r="AX32" s="460"/>
      <c r="AY32" s="460"/>
      <c r="AZ32" s="460"/>
      <c r="BA32" s="460"/>
      <c r="BB32" s="460"/>
      <c r="BC32" s="460"/>
      <c r="BD32" s="460"/>
      <c r="BE32" s="460"/>
      <c r="BF32" s="460"/>
      <c r="BG32" s="460"/>
      <c r="BH32" s="460"/>
    </row>
    <row r="33" spans="1:60" s="458" customFormat="1" ht="18.75" customHeight="1" x14ac:dyDescent="0.4">
      <c r="A33" s="2110"/>
      <c r="B33" s="2111"/>
      <c r="C33" s="2111"/>
      <c r="D33" s="2112"/>
      <c r="E33" s="2113"/>
      <c r="F33" s="2114"/>
      <c r="G33" s="2115"/>
      <c r="H33" s="2115"/>
      <c r="I33" s="2115"/>
      <c r="J33" s="2115"/>
      <c r="K33" s="2115"/>
      <c r="L33" s="2115"/>
      <c r="M33" s="2116"/>
      <c r="N33" s="2117"/>
      <c r="O33" s="2117"/>
      <c r="P33" s="2117"/>
      <c r="Q33" s="2118"/>
      <c r="R33" s="460"/>
      <c r="S33" s="2119" t="s">
        <v>668</v>
      </c>
      <c r="T33" s="2120"/>
      <c r="U33" s="2120"/>
      <c r="V33" s="2121"/>
      <c r="W33" s="2122"/>
      <c r="X33" s="2122"/>
      <c r="Y33" s="2122"/>
      <c r="Z33" s="2122"/>
      <c r="AA33" s="2122"/>
      <c r="AB33" s="2122"/>
      <c r="AC33" s="2122"/>
      <c r="AD33" s="2122"/>
      <c r="AE33" s="2122"/>
      <c r="AF33" s="2122"/>
      <c r="AG33" s="2122"/>
      <c r="AH33" s="2122"/>
      <c r="AI33" s="2122"/>
      <c r="AJ33" s="2122"/>
      <c r="AK33" s="2123"/>
      <c r="AL33" s="460"/>
      <c r="AM33" s="460"/>
      <c r="AN33" s="460"/>
      <c r="AO33" s="460"/>
      <c r="AP33" s="460"/>
      <c r="AQ33" s="460"/>
      <c r="AR33" s="460"/>
      <c r="AS33" s="460"/>
      <c r="AT33" s="460"/>
      <c r="AU33" s="460"/>
      <c r="AV33" s="460"/>
      <c r="AW33" s="460"/>
      <c r="AX33" s="460"/>
      <c r="AY33" s="460"/>
      <c r="AZ33" s="460"/>
      <c r="BA33" s="460"/>
      <c r="BB33" s="460"/>
      <c r="BC33" s="460"/>
      <c r="BD33" s="460"/>
      <c r="BE33" s="460"/>
      <c r="BF33" s="460"/>
      <c r="BG33" s="460"/>
      <c r="BH33" s="460"/>
    </row>
    <row r="34" spans="1:60" s="458" customFormat="1" ht="18.75" customHeight="1" x14ac:dyDescent="0.4">
      <c r="A34" s="2110"/>
      <c r="B34" s="2111"/>
      <c r="C34" s="2111"/>
      <c r="D34" s="2112"/>
      <c r="E34" s="2113"/>
      <c r="F34" s="2114"/>
      <c r="G34" s="2115"/>
      <c r="H34" s="2115"/>
      <c r="I34" s="2115"/>
      <c r="J34" s="2115"/>
      <c r="K34" s="2115"/>
      <c r="L34" s="2115"/>
      <c r="M34" s="2116"/>
      <c r="N34" s="2117"/>
      <c r="O34" s="2117"/>
      <c r="P34" s="2117"/>
      <c r="Q34" s="2118"/>
      <c r="R34" s="460"/>
      <c r="S34" s="2103"/>
      <c r="T34" s="2104"/>
      <c r="U34" s="2104"/>
      <c r="V34" s="2105"/>
      <c r="W34" s="2108"/>
      <c r="X34" s="2108"/>
      <c r="Y34" s="2108"/>
      <c r="Z34" s="2108"/>
      <c r="AA34" s="2108"/>
      <c r="AB34" s="2108"/>
      <c r="AC34" s="2108"/>
      <c r="AD34" s="2108"/>
      <c r="AE34" s="2108"/>
      <c r="AF34" s="2108"/>
      <c r="AG34" s="2108"/>
      <c r="AH34" s="2108"/>
      <c r="AI34" s="2108"/>
      <c r="AJ34" s="2108"/>
      <c r="AK34" s="2109"/>
      <c r="AL34" s="460"/>
      <c r="AM34" s="460"/>
      <c r="AN34" s="460"/>
      <c r="AO34" s="460"/>
      <c r="AP34" s="460"/>
      <c r="AQ34" s="460"/>
      <c r="AR34" s="460"/>
      <c r="AS34" s="460"/>
      <c r="AT34" s="460"/>
      <c r="AU34" s="460"/>
      <c r="AV34" s="460"/>
      <c r="AW34" s="460"/>
      <c r="AX34" s="460"/>
      <c r="AY34" s="460"/>
      <c r="AZ34" s="460"/>
      <c r="BA34" s="460"/>
      <c r="BB34" s="460"/>
      <c r="BC34" s="460"/>
      <c r="BD34" s="460"/>
      <c r="BE34" s="460"/>
      <c r="BF34" s="460"/>
      <c r="BG34" s="460"/>
      <c r="BH34" s="460"/>
    </row>
    <row r="35" spans="1:60" s="458" customFormat="1" ht="18.75" customHeight="1" x14ac:dyDescent="0.4">
      <c r="A35" s="2110"/>
      <c r="B35" s="2111"/>
      <c r="C35" s="2111"/>
      <c r="D35" s="2112"/>
      <c r="E35" s="2113"/>
      <c r="F35" s="2114"/>
      <c r="G35" s="2115"/>
      <c r="H35" s="2115"/>
      <c r="I35" s="2115"/>
      <c r="J35" s="2115"/>
      <c r="K35" s="2115"/>
      <c r="L35" s="2115"/>
      <c r="M35" s="2116"/>
      <c r="N35" s="2117"/>
      <c r="O35" s="2117"/>
      <c r="P35" s="2117"/>
      <c r="Q35" s="2118"/>
      <c r="R35" s="460"/>
      <c r="S35" s="2134" t="s">
        <v>669</v>
      </c>
      <c r="T35" s="2125"/>
      <c r="U35" s="2125"/>
      <c r="V35" s="2126"/>
      <c r="W35" s="2135"/>
      <c r="X35" s="2136"/>
      <c r="Y35" s="461" t="s">
        <v>670</v>
      </c>
      <c r="Z35" s="2124" t="s">
        <v>671</v>
      </c>
      <c r="AA35" s="2125"/>
      <c r="AB35" s="2125"/>
      <c r="AC35" s="2126"/>
      <c r="AD35" s="2127"/>
      <c r="AE35" s="2128"/>
      <c r="AF35" s="462" t="s">
        <v>672</v>
      </c>
      <c r="AG35" s="2129" t="s">
        <v>673</v>
      </c>
      <c r="AH35" s="2129"/>
      <c r="AI35" s="2128"/>
      <c r="AJ35" s="2128"/>
      <c r="AK35" s="463" t="s">
        <v>674</v>
      </c>
      <c r="AL35" s="460"/>
      <c r="AM35" s="460"/>
      <c r="AN35" s="460"/>
      <c r="AO35" s="460"/>
      <c r="AP35" s="460"/>
      <c r="AQ35" s="460"/>
      <c r="AR35" s="460"/>
      <c r="AS35" s="460"/>
      <c r="AT35" s="460"/>
      <c r="AU35" s="460"/>
      <c r="AV35" s="460"/>
      <c r="AW35" s="460"/>
      <c r="AX35" s="460"/>
      <c r="AY35" s="460"/>
      <c r="AZ35" s="460"/>
      <c r="BA35" s="460"/>
      <c r="BB35" s="460"/>
      <c r="BC35" s="460"/>
      <c r="BD35" s="460"/>
      <c r="BE35" s="460"/>
      <c r="BF35" s="460"/>
      <c r="BG35" s="460"/>
      <c r="BH35" s="460"/>
    </row>
    <row r="36" spans="1:60" s="458" customFormat="1" ht="18.75" customHeight="1" thickBot="1" x14ac:dyDescent="0.45">
      <c r="A36" s="2139"/>
      <c r="B36" s="2140"/>
      <c r="C36" s="2140"/>
      <c r="D36" s="2141"/>
      <c r="E36" s="2142"/>
      <c r="F36" s="2143"/>
      <c r="G36" s="2144"/>
      <c r="H36" s="2144"/>
      <c r="I36" s="2144"/>
      <c r="J36" s="2144"/>
      <c r="K36" s="2144"/>
      <c r="L36" s="2144"/>
      <c r="M36" s="2145"/>
      <c r="N36" s="2146"/>
      <c r="O36" s="2146"/>
      <c r="P36" s="2146"/>
      <c r="Q36" s="2147"/>
      <c r="R36" s="460"/>
      <c r="S36" s="2130" t="s">
        <v>675</v>
      </c>
      <c r="T36" s="2131"/>
      <c r="U36" s="2131"/>
      <c r="V36" s="2132"/>
      <c r="W36" s="464"/>
      <c r="X36" s="465" t="s">
        <v>676</v>
      </c>
      <c r="Y36" s="466"/>
      <c r="Z36" s="467"/>
      <c r="AA36" s="464"/>
      <c r="AB36" s="465" t="s">
        <v>54</v>
      </c>
      <c r="AC36" s="2133" t="s">
        <v>677</v>
      </c>
      <c r="AD36" s="2131"/>
      <c r="AE36" s="2131"/>
      <c r="AF36" s="2132"/>
      <c r="AG36" s="2137"/>
      <c r="AH36" s="2138"/>
      <c r="AI36" s="2138"/>
      <c r="AJ36" s="2138"/>
      <c r="AK36" s="468" t="s">
        <v>63</v>
      </c>
      <c r="AL36" s="460"/>
      <c r="AM36" s="460"/>
      <c r="AN36" s="460"/>
      <c r="AO36" s="460"/>
      <c r="AP36" s="460"/>
      <c r="AQ36" s="460"/>
      <c r="AR36" s="460"/>
      <c r="AS36" s="460"/>
      <c r="AT36" s="460"/>
      <c r="AU36" s="460"/>
      <c r="AV36" s="460"/>
      <c r="AW36" s="460"/>
      <c r="AX36" s="460"/>
      <c r="AY36" s="460"/>
      <c r="AZ36" s="460"/>
      <c r="BA36" s="460"/>
      <c r="BB36" s="460"/>
      <c r="BC36" s="460"/>
      <c r="BD36" s="460"/>
      <c r="BE36" s="460"/>
      <c r="BF36" s="460"/>
      <c r="BG36" s="460"/>
      <c r="BH36" s="460"/>
    </row>
    <row r="37" spans="1:60" ht="18.75" customHeight="1" x14ac:dyDescent="0.3"/>
    <row r="38" spans="1:60" ht="18.75" customHeight="1" x14ac:dyDescent="0.3"/>
    <row r="39" spans="1:60" ht="18.75" customHeight="1" x14ac:dyDescent="0.3"/>
    <row r="40" spans="1:60" ht="18.75" customHeight="1" x14ac:dyDescent="0.3"/>
    <row r="41" spans="1:60" ht="18.75" customHeight="1" x14ac:dyDescent="0.3"/>
    <row r="42" spans="1:60" ht="18.75" customHeight="1" x14ac:dyDescent="0.3"/>
    <row r="43" spans="1:60" ht="18.75" customHeight="1" x14ac:dyDescent="0.3"/>
    <row r="44" spans="1:60" ht="18.75" customHeight="1" x14ac:dyDescent="0.3"/>
    <row r="45" spans="1:60" ht="18.75" customHeight="1" x14ac:dyDescent="0.3"/>
    <row r="46" spans="1:60" ht="18.75" customHeight="1" x14ac:dyDescent="0.3"/>
    <row r="47" spans="1:60" ht="18.75" customHeight="1" x14ac:dyDescent="0.3"/>
    <row r="48" spans="1:60"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sheetData>
  <sheetProtection selectLockedCells="1"/>
  <mergeCells count="197">
    <mergeCell ref="AG36:AJ36"/>
    <mergeCell ref="Z35:AC35"/>
    <mergeCell ref="AD35:AE35"/>
    <mergeCell ref="AG35:AH35"/>
    <mergeCell ref="AI35:AJ35"/>
    <mergeCell ref="A36:C36"/>
    <mergeCell ref="D36:F36"/>
    <mergeCell ref="G36:L36"/>
    <mergeCell ref="M36:Q36"/>
    <mergeCell ref="S36:V36"/>
    <mergeCell ref="AC36:AF36"/>
    <mergeCell ref="A35:C35"/>
    <mergeCell ref="D35:F35"/>
    <mergeCell ref="G35:L35"/>
    <mergeCell ref="M35:Q35"/>
    <mergeCell ref="S35:V35"/>
    <mergeCell ref="W35:X35"/>
    <mergeCell ref="A33:C33"/>
    <mergeCell ref="D33:F33"/>
    <mergeCell ref="G33:L33"/>
    <mergeCell ref="M33:Q33"/>
    <mergeCell ref="S33:V34"/>
    <mergeCell ref="W33:AK34"/>
    <mergeCell ref="A34:C34"/>
    <mergeCell ref="D34:F34"/>
    <mergeCell ref="G34:L34"/>
    <mergeCell ref="M34:Q34"/>
    <mergeCell ref="A31:C31"/>
    <mergeCell ref="D31:F31"/>
    <mergeCell ref="G31:L31"/>
    <mergeCell ref="M31:Q31"/>
    <mergeCell ref="S31:V32"/>
    <mergeCell ref="W31:AK32"/>
    <mergeCell ref="A32:C32"/>
    <mergeCell ref="D32:F32"/>
    <mergeCell ref="G32:L32"/>
    <mergeCell ref="M32:Q32"/>
    <mergeCell ref="A28:C28"/>
    <mergeCell ref="D28:F28"/>
    <mergeCell ref="G28:L28"/>
    <mergeCell ref="M28:Q28"/>
    <mergeCell ref="S28:V28"/>
    <mergeCell ref="AC29:AF29"/>
    <mergeCell ref="AG29:AJ29"/>
    <mergeCell ref="A30:C30"/>
    <mergeCell ref="D30:F30"/>
    <mergeCell ref="G30:L30"/>
    <mergeCell ref="M30:Q30"/>
    <mergeCell ref="W28:X28"/>
    <mergeCell ref="Z28:AC28"/>
    <mergeCell ref="AD28:AE28"/>
    <mergeCell ref="AG28:AH28"/>
    <mergeCell ref="AI28:AJ28"/>
    <mergeCell ref="A29:C29"/>
    <mergeCell ref="D29:F29"/>
    <mergeCell ref="G29:L29"/>
    <mergeCell ref="M29:Q29"/>
    <mergeCell ref="S29:V29"/>
    <mergeCell ref="W24:AK25"/>
    <mergeCell ref="A25:C25"/>
    <mergeCell ref="D25:F25"/>
    <mergeCell ref="G25:L25"/>
    <mergeCell ref="M25:Q25"/>
    <mergeCell ref="A26:C26"/>
    <mergeCell ref="D26:F26"/>
    <mergeCell ref="G26:L26"/>
    <mergeCell ref="M26:Q26"/>
    <mergeCell ref="S26:V27"/>
    <mergeCell ref="W26:AK27"/>
    <mergeCell ref="A27:C27"/>
    <mergeCell ref="D27:F27"/>
    <mergeCell ref="G27:L27"/>
    <mergeCell ref="M27:Q27"/>
    <mergeCell ref="A23:C23"/>
    <mergeCell ref="D23:F23"/>
    <mergeCell ref="G23:L23"/>
    <mergeCell ref="M23:Q23"/>
    <mergeCell ref="A24:C24"/>
    <mergeCell ref="D24:F24"/>
    <mergeCell ref="G24:L24"/>
    <mergeCell ref="M24:Q24"/>
    <mergeCell ref="S24:V25"/>
    <mergeCell ref="Z21:AC21"/>
    <mergeCell ref="AD21:AE21"/>
    <mergeCell ref="AG21:AH21"/>
    <mergeCell ref="AI21:AJ21"/>
    <mergeCell ref="A22:C22"/>
    <mergeCell ref="D22:F22"/>
    <mergeCell ref="G22:L22"/>
    <mergeCell ref="M22:Q22"/>
    <mergeCell ref="S22:V22"/>
    <mergeCell ref="AC22:AF22"/>
    <mergeCell ref="A21:C21"/>
    <mergeCell ref="D21:F21"/>
    <mergeCell ref="G21:L21"/>
    <mergeCell ref="M21:Q21"/>
    <mergeCell ref="S21:V21"/>
    <mergeCell ref="W21:X21"/>
    <mergeCell ref="AG22:AJ22"/>
    <mergeCell ref="A19:C19"/>
    <mergeCell ref="D19:F19"/>
    <mergeCell ref="G19:L19"/>
    <mergeCell ref="M19:Q19"/>
    <mergeCell ref="S19:V20"/>
    <mergeCell ref="W19:AK20"/>
    <mergeCell ref="A20:C20"/>
    <mergeCell ref="D20:F20"/>
    <mergeCell ref="G20:L20"/>
    <mergeCell ref="M20:Q20"/>
    <mergeCell ref="A17:C17"/>
    <mergeCell ref="D17:F17"/>
    <mergeCell ref="G17:L17"/>
    <mergeCell ref="M17:Q17"/>
    <mergeCell ref="S17:V18"/>
    <mergeCell ref="W17:AK18"/>
    <mergeCell ref="A18:C18"/>
    <mergeCell ref="D18:F18"/>
    <mergeCell ref="G18:L18"/>
    <mergeCell ref="M18:Q18"/>
    <mergeCell ref="A14:C14"/>
    <mergeCell ref="D14:F14"/>
    <mergeCell ref="G14:L14"/>
    <mergeCell ref="M14:Q14"/>
    <mergeCell ref="S14:V14"/>
    <mergeCell ref="AC15:AF15"/>
    <mergeCell ref="AG15:AJ15"/>
    <mergeCell ref="A16:C16"/>
    <mergeCell ref="D16:F16"/>
    <mergeCell ref="G16:L16"/>
    <mergeCell ref="M16:Q16"/>
    <mergeCell ref="W14:X14"/>
    <mergeCell ref="Z14:AC14"/>
    <mergeCell ref="AD14:AE14"/>
    <mergeCell ref="AG14:AH14"/>
    <mergeCell ref="AI14:AJ14"/>
    <mergeCell ref="A15:C15"/>
    <mergeCell ref="D15:F15"/>
    <mergeCell ref="G15:L15"/>
    <mergeCell ref="M15:Q15"/>
    <mergeCell ref="S15:V15"/>
    <mergeCell ref="W10:AK11"/>
    <mergeCell ref="A11:C11"/>
    <mergeCell ref="D11:F11"/>
    <mergeCell ref="G11:L11"/>
    <mergeCell ref="M11:Q11"/>
    <mergeCell ref="A12:C12"/>
    <mergeCell ref="D12:F12"/>
    <mergeCell ref="G12:L12"/>
    <mergeCell ref="M12:Q12"/>
    <mergeCell ref="S12:V13"/>
    <mergeCell ref="W12:AK13"/>
    <mergeCell ref="A13:C13"/>
    <mergeCell ref="D13:F13"/>
    <mergeCell ref="G13:L13"/>
    <mergeCell ref="M13:Q13"/>
    <mergeCell ref="A9:C9"/>
    <mergeCell ref="D9:F9"/>
    <mergeCell ref="G9:L9"/>
    <mergeCell ref="M9:Q9"/>
    <mergeCell ref="A10:C10"/>
    <mergeCell ref="D10:F10"/>
    <mergeCell ref="G10:L10"/>
    <mergeCell ref="M10:Q10"/>
    <mergeCell ref="S10:V11"/>
    <mergeCell ref="Z7:AC7"/>
    <mergeCell ref="AD7:AE7"/>
    <mergeCell ref="AG7:AH7"/>
    <mergeCell ref="AI7:AJ7"/>
    <mergeCell ref="A8:C8"/>
    <mergeCell ref="D8:F8"/>
    <mergeCell ref="G8:L8"/>
    <mergeCell ref="M8:Q8"/>
    <mergeCell ref="S8:V8"/>
    <mergeCell ref="AC8:AF8"/>
    <mergeCell ref="A7:C7"/>
    <mergeCell ref="D7:F7"/>
    <mergeCell ref="G7:L7"/>
    <mergeCell ref="M7:Q7"/>
    <mergeCell ref="S7:V7"/>
    <mergeCell ref="W7:X7"/>
    <mergeCell ref="AG8:AJ8"/>
    <mergeCell ref="A3:C4"/>
    <mergeCell ref="D3:F4"/>
    <mergeCell ref="G3:L4"/>
    <mergeCell ref="M3:Q4"/>
    <mergeCell ref="S3:V4"/>
    <mergeCell ref="W3:AK4"/>
    <mergeCell ref="A5:C5"/>
    <mergeCell ref="D5:F5"/>
    <mergeCell ref="G5:L5"/>
    <mergeCell ref="M5:Q5"/>
    <mergeCell ref="S5:V6"/>
    <mergeCell ref="W5:AK6"/>
    <mergeCell ref="A6:C6"/>
    <mergeCell ref="D6:F6"/>
    <mergeCell ref="G6:L6"/>
    <mergeCell ref="M6:Q6"/>
  </mergeCells>
  <phoneticPr fontId="3"/>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&amp;C23/33&amp;R&amp;F</oddFooter>
  </headerFooter>
  <rowBreaks count="1" manualBreakCount="1">
    <brk id="38"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22</xdr:col>
                    <xdr:colOff>38100</xdr:colOff>
                    <xdr:row>7</xdr:row>
                    <xdr:rowOff>0</xdr:rowOff>
                  </from>
                  <to>
                    <xdr:col>22</xdr:col>
                    <xdr:colOff>276225</xdr:colOff>
                    <xdr:row>8</xdr:row>
                    <xdr:rowOff>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26</xdr:col>
                    <xdr:colOff>38100</xdr:colOff>
                    <xdr:row>7</xdr:row>
                    <xdr:rowOff>0</xdr:rowOff>
                  </from>
                  <to>
                    <xdr:col>26</xdr:col>
                    <xdr:colOff>276225</xdr:colOff>
                    <xdr:row>8</xdr:row>
                    <xdr:rowOff>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22</xdr:col>
                    <xdr:colOff>38100</xdr:colOff>
                    <xdr:row>21</xdr:row>
                    <xdr:rowOff>0</xdr:rowOff>
                  </from>
                  <to>
                    <xdr:col>22</xdr:col>
                    <xdr:colOff>276225</xdr:colOff>
                    <xdr:row>22</xdr:row>
                    <xdr:rowOff>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22</xdr:col>
                    <xdr:colOff>38100</xdr:colOff>
                    <xdr:row>28</xdr:row>
                    <xdr:rowOff>0</xdr:rowOff>
                  </from>
                  <to>
                    <xdr:col>22</xdr:col>
                    <xdr:colOff>276225</xdr:colOff>
                    <xdr:row>29</xdr:row>
                    <xdr:rowOff>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26</xdr:col>
                    <xdr:colOff>38100</xdr:colOff>
                    <xdr:row>28</xdr:row>
                    <xdr:rowOff>0</xdr:rowOff>
                  </from>
                  <to>
                    <xdr:col>26</xdr:col>
                    <xdr:colOff>276225</xdr:colOff>
                    <xdr:row>29</xdr:row>
                    <xdr:rowOff>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22</xdr:col>
                    <xdr:colOff>38100</xdr:colOff>
                    <xdr:row>35</xdr:row>
                    <xdr:rowOff>0</xdr:rowOff>
                  </from>
                  <to>
                    <xdr:col>22</xdr:col>
                    <xdr:colOff>276225</xdr:colOff>
                    <xdr:row>36</xdr:row>
                    <xdr:rowOff>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26</xdr:col>
                    <xdr:colOff>38100</xdr:colOff>
                    <xdr:row>35</xdr:row>
                    <xdr:rowOff>0</xdr:rowOff>
                  </from>
                  <to>
                    <xdr:col>26</xdr:col>
                    <xdr:colOff>276225</xdr:colOff>
                    <xdr:row>36</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3B388-8F13-4D4A-864E-5010AFEF69D5}">
  <sheetPr>
    <tabColor theme="7" tint="0.79998168889431442"/>
    <pageSetUpPr fitToPage="1"/>
  </sheetPr>
  <dimension ref="A1:BL95"/>
  <sheetViews>
    <sheetView view="pageBreakPreview" zoomScale="66" zoomScaleNormal="70" zoomScaleSheetLayoutView="66" workbookViewId="0">
      <selection activeCell="A5" sqref="A5:B8"/>
    </sheetView>
  </sheetViews>
  <sheetFormatPr defaultRowHeight="16.5" x14ac:dyDescent="0.4"/>
  <cols>
    <col min="1" max="64" width="4.375" style="32" customWidth="1"/>
    <col min="65" max="79" width="4.375" style="3" customWidth="1"/>
    <col min="80" max="256" width="9" style="3"/>
    <col min="257" max="335" width="4.375" style="3" customWidth="1"/>
    <col min="336" max="512" width="9" style="3"/>
    <col min="513" max="591" width="4.375" style="3" customWidth="1"/>
    <col min="592" max="768" width="9" style="3"/>
    <col min="769" max="847" width="4.375" style="3" customWidth="1"/>
    <col min="848" max="1024" width="9" style="3"/>
    <col min="1025" max="1103" width="4.375" style="3" customWidth="1"/>
    <col min="1104" max="1280" width="9" style="3"/>
    <col min="1281" max="1359" width="4.375" style="3" customWidth="1"/>
    <col min="1360" max="1536" width="9" style="3"/>
    <col min="1537" max="1615" width="4.375" style="3" customWidth="1"/>
    <col min="1616" max="1792" width="9" style="3"/>
    <col min="1793" max="1871" width="4.375" style="3" customWidth="1"/>
    <col min="1872" max="2048" width="9" style="3"/>
    <col min="2049" max="2127" width="4.375" style="3" customWidth="1"/>
    <col min="2128" max="2304" width="9" style="3"/>
    <col min="2305" max="2383" width="4.375" style="3" customWidth="1"/>
    <col min="2384" max="2560" width="9" style="3"/>
    <col min="2561" max="2639" width="4.375" style="3" customWidth="1"/>
    <col min="2640" max="2816" width="9" style="3"/>
    <col min="2817" max="2895" width="4.375" style="3" customWidth="1"/>
    <col min="2896" max="3072" width="9" style="3"/>
    <col min="3073" max="3151" width="4.375" style="3" customWidth="1"/>
    <col min="3152" max="3328" width="9" style="3"/>
    <col min="3329" max="3407" width="4.375" style="3" customWidth="1"/>
    <col min="3408" max="3584" width="9" style="3"/>
    <col min="3585" max="3663" width="4.375" style="3" customWidth="1"/>
    <col min="3664" max="3840" width="9" style="3"/>
    <col min="3841" max="3919" width="4.375" style="3" customWidth="1"/>
    <col min="3920" max="4096" width="9" style="3"/>
    <col min="4097" max="4175" width="4.375" style="3" customWidth="1"/>
    <col min="4176" max="4352" width="9" style="3"/>
    <col min="4353" max="4431" width="4.375" style="3" customWidth="1"/>
    <col min="4432" max="4608" width="9" style="3"/>
    <col min="4609" max="4687" width="4.375" style="3" customWidth="1"/>
    <col min="4688" max="4864" width="9" style="3"/>
    <col min="4865" max="4943" width="4.375" style="3" customWidth="1"/>
    <col min="4944" max="5120" width="9" style="3"/>
    <col min="5121" max="5199" width="4.375" style="3" customWidth="1"/>
    <col min="5200" max="5376" width="9" style="3"/>
    <col min="5377" max="5455" width="4.375" style="3" customWidth="1"/>
    <col min="5456" max="5632" width="9" style="3"/>
    <col min="5633" max="5711" width="4.375" style="3" customWidth="1"/>
    <col min="5712" max="5888" width="9" style="3"/>
    <col min="5889" max="5967" width="4.375" style="3" customWidth="1"/>
    <col min="5968" max="6144" width="9" style="3"/>
    <col min="6145" max="6223" width="4.375" style="3" customWidth="1"/>
    <col min="6224" max="6400" width="9" style="3"/>
    <col min="6401" max="6479" width="4.375" style="3" customWidth="1"/>
    <col min="6480" max="6656" width="9" style="3"/>
    <col min="6657" max="6735" width="4.375" style="3" customWidth="1"/>
    <col min="6736" max="6912" width="9" style="3"/>
    <col min="6913" max="6991" width="4.375" style="3" customWidth="1"/>
    <col min="6992" max="7168" width="9" style="3"/>
    <col min="7169" max="7247" width="4.375" style="3" customWidth="1"/>
    <col min="7248" max="7424" width="9" style="3"/>
    <col min="7425" max="7503" width="4.375" style="3" customWidth="1"/>
    <col min="7504" max="7680" width="9" style="3"/>
    <col min="7681" max="7759" width="4.375" style="3" customWidth="1"/>
    <col min="7760" max="7936" width="9" style="3"/>
    <col min="7937" max="8015" width="4.375" style="3" customWidth="1"/>
    <col min="8016" max="8192" width="9" style="3"/>
    <col min="8193" max="8271" width="4.375" style="3" customWidth="1"/>
    <col min="8272" max="8448" width="9" style="3"/>
    <col min="8449" max="8527" width="4.375" style="3" customWidth="1"/>
    <col min="8528" max="8704" width="9" style="3"/>
    <col min="8705" max="8783" width="4.375" style="3" customWidth="1"/>
    <col min="8784" max="8960" width="9" style="3"/>
    <col min="8961" max="9039" width="4.375" style="3" customWidth="1"/>
    <col min="9040" max="9216" width="9" style="3"/>
    <col min="9217" max="9295" width="4.375" style="3" customWidth="1"/>
    <col min="9296" max="9472" width="9" style="3"/>
    <col min="9473" max="9551" width="4.375" style="3" customWidth="1"/>
    <col min="9552" max="9728" width="9" style="3"/>
    <col min="9729" max="9807" width="4.375" style="3" customWidth="1"/>
    <col min="9808" max="9984" width="9" style="3"/>
    <col min="9985" max="10063" width="4.375" style="3" customWidth="1"/>
    <col min="10064" max="10240" width="9" style="3"/>
    <col min="10241" max="10319" width="4.375" style="3" customWidth="1"/>
    <col min="10320" max="10496" width="9" style="3"/>
    <col min="10497" max="10575" width="4.375" style="3" customWidth="1"/>
    <col min="10576" max="10752" width="9" style="3"/>
    <col min="10753" max="10831" width="4.375" style="3" customWidth="1"/>
    <col min="10832" max="11008" width="9" style="3"/>
    <col min="11009" max="11087" width="4.375" style="3" customWidth="1"/>
    <col min="11088" max="11264" width="9" style="3"/>
    <col min="11265" max="11343" width="4.375" style="3" customWidth="1"/>
    <col min="11344" max="11520" width="9" style="3"/>
    <col min="11521" max="11599" width="4.375" style="3" customWidth="1"/>
    <col min="11600" max="11776" width="9" style="3"/>
    <col min="11777" max="11855" width="4.375" style="3" customWidth="1"/>
    <col min="11856" max="12032" width="9" style="3"/>
    <col min="12033" max="12111" width="4.375" style="3" customWidth="1"/>
    <col min="12112" max="12288" width="9" style="3"/>
    <col min="12289" max="12367" width="4.375" style="3" customWidth="1"/>
    <col min="12368" max="12544" width="9" style="3"/>
    <col min="12545" max="12623" width="4.375" style="3" customWidth="1"/>
    <col min="12624" max="12800" width="9" style="3"/>
    <col min="12801" max="12879" width="4.375" style="3" customWidth="1"/>
    <col min="12880" max="13056" width="9" style="3"/>
    <col min="13057" max="13135" width="4.375" style="3" customWidth="1"/>
    <col min="13136" max="13312" width="9" style="3"/>
    <col min="13313" max="13391" width="4.375" style="3" customWidth="1"/>
    <col min="13392" max="13568" width="9" style="3"/>
    <col min="13569" max="13647" width="4.375" style="3" customWidth="1"/>
    <col min="13648" max="13824" width="9" style="3"/>
    <col min="13825" max="13903" width="4.375" style="3" customWidth="1"/>
    <col min="13904" max="14080" width="9" style="3"/>
    <col min="14081" max="14159" width="4.375" style="3" customWidth="1"/>
    <col min="14160" max="14336" width="9" style="3"/>
    <col min="14337" max="14415" width="4.375" style="3" customWidth="1"/>
    <col min="14416" max="14592" width="9" style="3"/>
    <col min="14593" max="14671" width="4.375" style="3" customWidth="1"/>
    <col min="14672" max="14848" width="9" style="3"/>
    <col min="14849" max="14927" width="4.375" style="3" customWidth="1"/>
    <col min="14928" max="15104" width="9" style="3"/>
    <col min="15105" max="15183" width="4.375" style="3" customWidth="1"/>
    <col min="15184" max="15360" width="9" style="3"/>
    <col min="15361" max="15439" width="4.375" style="3" customWidth="1"/>
    <col min="15440" max="15616" width="9" style="3"/>
    <col min="15617" max="15695" width="4.375" style="3" customWidth="1"/>
    <col min="15696" max="15872" width="9" style="3"/>
    <col min="15873" max="15951" width="4.375" style="3" customWidth="1"/>
    <col min="15952" max="16128" width="9" style="3"/>
    <col min="16129" max="16207" width="4.375" style="3" customWidth="1"/>
    <col min="16208" max="16384" width="9" style="3"/>
  </cols>
  <sheetData>
    <row r="1" spans="1:44" ht="18.75" customHeight="1" x14ac:dyDescent="0.4">
      <c r="A1" s="93" t="s">
        <v>1036</v>
      </c>
      <c r="B1" s="10"/>
    </row>
    <row r="2" spans="1:44" ht="18.75" customHeight="1" thickBot="1" x14ac:dyDescent="0.45">
      <c r="A2" s="54" t="s">
        <v>678</v>
      </c>
    </row>
    <row r="3" spans="1:44" ht="18.75" customHeight="1" x14ac:dyDescent="0.4">
      <c r="A3" s="754" t="s">
        <v>709</v>
      </c>
      <c r="B3" s="1675"/>
      <c r="C3" s="866"/>
      <c r="D3" s="865" t="s">
        <v>710</v>
      </c>
      <c r="E3" s="1675"/>
      <c r="F3" s="866"/>
      <c r="G3" s="808" t="s">
        <v>707</v>
      </c>
      <c r="H3" s="755"/>
      <c r="I3" s="755"/>
      <c r="J3" s="755"/>
      <c r="K3" s="755"/>
      <c r="L3" s="755"/>
      <c r="M3" s="755"/>
      <c r="N3" s="755"/>
      <c r="O3" s="755"/>
      <c r="P3" s="755"/>
      <c r="Q3" s="755"/>
      <c r="R3" s="755"/>
      <c r="S3" s="756"/>
      <c r="T3" s="865" t="s">
        <v>706</v>
      </c>
      <c r="U3" s="1675"/>
      <c r="V3" s="1675"/>
      <c r="W3" s="1675"/>
      <c r="X3" s="866"/>
      <c r="Y3" s="813" t="s">
        <v>679</v>
      </c>
      <c r="Z3" s="812"/>
      <c r="AA3" s="812"/>
      <c r="AB3" s="812"/>
      <c r="AC3" s="812"/>
      <c r="AD3" s="812"/>
      <c r="AE3" s="812"/>
      <c r="AF3" s="812"/>
      <c r="AG3" s="812"/>
      <c r="AH3" s="814"/>
      <c r="AI3" s="813" t="s">
        <v>680</v>
      </c>
      <c r="AJ3" s="812"/>
      <c r="AK3" s="812"/>
      <c r="AL3" s="812"/>
      <c r="AM3" s="812"/>
      <c r="AN3" s="812"/>
      <c r="AO3" s="812"/>
      <c r="AP3" s="818"/>
    </row>
    <row r="4" spans="1:44" ht="18.75" customHeight="1" x14ac:dyDescent="0.4">
      <c r="A4" s="841"/>
      <c r="B4" s="842"/>
      <c r="C4" s="843"/>
      <c r="D4" s="869"/>
      <c r="E4" s="842"/>
      <c r="F4" s="843"/>
      <c r="G4" s="785"/>
      <c r="H4" s="782"/>
      <c r="I4" s="782"/>
      <c r="J4" s="782"/>
      <c r="K4" s="782"/>
      <c r="L4" s="782"/>
      <c r="M4" s="782"/>
      <c r="N4" s="782"/>
      <c r="O4" s="782"/>
      <c r="P4" s="782"/>
      <c r="Q4" s="782"/>
      <c r="R4" s="782"/>
      <c r="S4" s="786"/>
      <c r="T4" s="869"/>
      <c r="U4" s="842"/>
      <c r="V4" s="842"/>
      <c r="W4" s="842"/>
      <c r="X4" s="843"/>
      <c r="Y4" s="771" t="s">
        <v>681</v>
      </c>
      <c r="Z4" s="768"/>
      <c r="AA4" s="768"/>
      <c r="AB4" s="768"/>
      <c r="AC4" s="772"/>
      <c r="AD4" s="771" t="s">
        <v>682</v>
      </c>
      <c r="AE4" s="768"/>
      <c r="AF4" s="768"/>
      <c r="AG4" s="768"/>
      <c r="AH4" s="772"/>
      <c r="AI4" s="905"/>
      <c r="AJ4" s="845"/>
      <c r="AK4" s="845"/>
      <c r="AL4" s="845"/>
      <c r="AM4" s="845"/>
      <c r="AN4" s="845"/>
      <c r="AO4" s="845"/>
      <c r="AP4" s="1673"/>
      <c r="AQ4" s="105"/>
      <c r="AR4" s="105"/>
    </row>
    <row r="5" spans="1:44" ht="18.75" customHeight="1" x14ac:dyDescent="0.4">
      <c r="A5" s="1827"/>
      <c r="B5" s="844"/>
      <c r="C5" s="821" t="s">
        <v>19</v>
      </c>
      <c r="D5" s="900"/>
      <c r="E5" s="844"/>
      <c r="F5" s="821" t="s">
        <v>19</v>
      </c>
      <c r="G5" s="893" t="s">
        <v>683</v>
      </c>
      <c r="H5" s="820"/>
      <c r="I5" s="821"/>
      <c r="J5" s="844"/>
      <c r="K5" s="844"/>
      <c r="L5" s="820" t="s">
        <v>19</v>
      </c>
      <c r="M5" s="1907"/>
      <c r="N5" s="1907"/>
      <c r="O5" s="1907"/>
      <c r="P5" s="1907"/>
      <c r="Q5" s="1907"/>
      <c r="R5" s="820" t="s">
        <v>684</v>
      </c>
      <c r="S5" s="821"/>
      <c r="T5" s="2148"/>
      <c r="U5" s="1907"/>
      <c r="V5" s="1907"/>
      <c r="W5" s="1683" t="s">
        <v>685</v>
      </c>
      <c r="X5" s="1677"/>
      <c r="Y5" s="2148"/>
      <c r="Z5" s="1907"/>
      <c r="AA5" s="1907"/>
      <c r="AB5" s="1683" t="s">
        <v>685</v>
      </c>
      <c r="AC5" s="1677"/>
      <c r="AD5" s="2148"/>
      <c r="AE5" s="1907"/>
      <c r="AF5" s="1907"/>
      <c r="AG5" s="1683" t="s">
        <v>685</v>
      </c>
      <c r="AH5" s="1677"/>
      <c r="AI5" s="775"/>
      <c r="AJ5" s="776"/>
      <c r="AK5" s="776"/>
      <c r="AL5" s="776"/>
      <c r="AM5" s="776"/>
      <c r="AN5" s="776"/>
      <c r="AO5" s="776"/>
      <c r="AP5" s="940"/>
    </row>
    <row r="6" spans="1:44" ht="18.75" customHeight="1" x14ac:dyDescent="0.4">
      <c r="A6" s="1828"/>
      <c r="B6" s="845"/>
      <c r="C6" s="759"/>
      <c r="D6" s="905"/>
      <c r="E6" s="845"/>
      <c r="F6" s="759"/>
      <c r="G6" s="785"/>
      <c r="H6" s="782"/>
      <c r="I6" s="786"/>
      <c r="J6" s="776"/>
      <c r="K6" s="776"/>
      <c r="L6" s="782"/>
      <c r="M6" s="1911"/>
      <c r="N6" s="1911"/>
      <c r="O6" s="1911"/>
      <c r="P6" s="1911"/>
      <c r="Q6" s="1911"/>
      <c r="R6" s="782"/>
      <c r="S6" s="786"/>
      <c r="T6" s="1910"/>
      <c r="U6" s="1911"/>
      <c r="V6" s="1911"/>
      <c r="W6" s="1684"/>
      <c r="X6" s="1678"/>
      <c r="Y6" s="1910"/>
      <c r="Z6" s="1911"/>
      <c r="AA6" s="1911"/>
      <c r="AB6" s="1684"/>
      <c r="AC6" s="1678"/>
      <c r="AD6" s="1910"/>
      <c r="AE6" s="1911"/>
      <c r="AF6" s="1911"/>
      <c r="AG6" s="1684"/>
      <c r="AH6" s="1678"/>
      <c r="AI6" s="2152" t="s">
        <v>686</v>
      </c>
      <c r="AJ6" s="2153"/>
      <c r="AK6" s="2153"/>
      <c r="AL6" s="2153"/>
      <c r="AM6" s="2153"/>
      <c r="AN6" s="2153"/>
      <c r="AO6" s="2153"/>
      <c r="AP6" s="2154"/>
      <c r="AQ6" s="105"/>
      <c r="AR6" s="105"/>
    </row>
    <row r="7" spans="1:44" ht="18.75" customHeight="1" x14ac:dyDescent="0.4">
      <c r="A7" s="1828"/>
      <c r="B7" s="845"/>
      <c r="C7" s="759"/>
      <c r="D7" s="905"/>
      <c r="E7" s="845"/>
      <c r="F7" s="759"/>
      <c r="G7" s="893" t="s">
        <v>687</v>
      </c>
      <c r="H7" s="820"/>
      <c r="I7" s="821"/>
      <c r="J7" s="844"/>
      <c r="K7" s="844"/>
      <c r="L7" s="820" t="s">
        <v>19</v>
      </c>
      <c r="M7" s="1907"/>
      <c r="N7" s="1907"/>
      <c r="O7" s="1907"/>
      <c r="P7" s="1907"/>
      <c r="Q7" s="1907"/>
      <c r="R7" s="820" t="s">
        <v>684</v>
      </c>
      <c r="S7" s="821"/>
      <c r="T7" s="2148"/>
      <c r="U7" s="1907"/>
      <c r="V7" s="1907"/>
      <c r="W7" s="1683" t="s">
        <v>685</v>
      </c>
      <c r="X7" s="1677"/>
      <c r="Y7" s="2148"/>
      <c r="Z7" s="1907"/>
      <c r="AA7" s="1907"/>
      <c r="AB7" s="1683" t="s">
        <v>685</v>
      </c>
      <c r="AC7" s="1677"/>
      <c r="AD7" s="2148"/>
      <c r="AE7" s="1907"/>
      <c r="AF7" s="1907"/>
      <c r="AG7" s="1683" t="s">
        <v>685</v>
      </c>
      <c r="AH7" s="1677"/>
      <c r="AI7" s="900"/>
      <c r="AJ7" s="844"/>
      <c r="AK7" s="844"/>
      <c r="AL7" s="844"/>
      <c r="AM7" s="844"/>
      <c r="AN7" s="844"/>
      <c r="AO7" s="844"/>
      <c r="AP7" s="939"/>
    </row>
    <row r="8" spans="1:44" ht="18.75" customHeight="1" x14ac:dyDescent="0.4">
      <c r="A8" s="1835"/>
      <c r="B8" s="776"/>
      <c r="C8" s="786"/>
      <c r="D8" s="775"/>
      <c r="E8" s="776"/>
      <c r="F8" s="786"/>
      <c r="G8" s="785"/>
      <c r="H8" s="782"/>
      <c r="I8" s="786"/>
      <c r="J8" s="776"/>
      <c r="K8" s="776"/>
      <c r="L8" s="782"/>
      <c r="M8" s="1911"/>
      <c r="N8" s="1911"/>
      <c r="O8" s="1911"/>
      <c r="P8" s="1911"/>
      <c r="Q8" s="1911"/>
      <c r="R8" s="782"/>
      <c r="S8" s="786"/>
      <c r="T8" s="1910"/>
      <c r="U8" s="1911"/>
      <c r="V8" s="1911"/>
      <c r="W8" s="1684"/>
      <c r="X8" s="1678"/>
      <c r="Y8" s="1910"/>
      <c r="Z8" s="1911"/>
      <c r="AA8" s="1911"/>
      <c r="AB8" s="1684"/>
      <c r="AC8" s="1678"/>
      <c r="AD8" s="1910"/>
      <c r="AE8" s="1911"/>
      <c r="AF8" s="1911"/>
      <c r="AG8" s="1684"/>
      <c r="AH8" s="1678"/>
      <c r="AI8" s="775"/>
      <c r="AJ8" s="776"/>
      <c r="AK8" s="776"/>
      <c r="AL8" s="776"/>
      <c r="AM8" s="776"/>
      <c r="AN8" s="776"/>
      <c r="AO8" s="776"/>
      <c r="AP8" s="940"/>
    </row>
    <row r="9" spans="1:44" ht="18.75" customHeight="1" x14ac:dyDescent="0.4">
      <c r="A9" s="2149" t="s">
        <v>688</v>
      </c>
      <c r="B9" s="2150"/>
      <c r="C9" s="2150"/>
      <c r="D9" s="2150"/>
      <c r="E9" s="2150"/>
      <c r="F9" s="2150"/>
      <c r="G9" s="2150"/>
      <c r="H9" s="2150"/>
      <c r="I9" s="2150"/>
      <c r="J9" s="2150"/>
      <c r="K9" s="2150"/>
      <c r="L9" s="2150"/>
      <c r="M9" s="2150"/>
      <c r="N9" s="2150"/>
      <c r="O9" s="2150"/>
      <c r="P9" s="2150"/>
      <c r="Q9" s="2150"/>
      <c r="R9" s="2150"/>
      <c r="S9" s="2150"/>
      <c r="T9" s="2150"/>
      <c r="U9" s="2150"/>
      <c r="V9" s="2150"/>
      <c r="W9" s="2150"/>
      <c r="X9" s="2150"/>
      <c r="Y9" s="2150"/>
      <c r="Z9" s="2150"/>
      <c r="AA9" s="2150"/>
      <c r="AB9" s="2150"/>
      <c r="AC9" s="2150"/>
      <c r="AD9" s="2150"/>
      <c r="AE9" s="2150"/>
      <c r="AF9" s="2150"/>
      <c r="AG9" s="2150"/>
      <c r="AH9" s="2151"/>
      <c r="AI9" s="2152" t="s">
        <v>689</v>
      </c>
      <c r="AJ9" s="2153"/>
      <c r="AK9" s="2153"/>
      <c r="AL9" s="2153"/>
      <c r="AM9" s="2153"/>
      <c r="AN9" s="2153"/>
      <c r="AO9" s="2153"/>
      <c r="AP9" s="2154"/>
      <c r="AQ9" s="105"/>
      <c r="AR9" s="105"/>
    </row>
    <row r="10" spans="1:44" ht="18.75" customHeight="1" x14ac:dyDescent="0.4">
      <c r="A10" s="2155" t="s">
        <v>690</v>
      </c>
      <c r="B10" s="858"/>
      <c r="C10" s="858"/>
      <c r="D10" s="858"/>
      <c r="E10" s="858"/>
      <c r="F10" s="858"/>
      <c r="G10" s="858"/>
      <c r="H10" s="858"/>
      <c r="I10" s="858"/>
      <c r="J10" s="858"/>
      <c r="K10" s="858"/>
      <c r="L10" s="858"/>
      <c r="M10" s="858"/>
      <c r="N10" s="858"/>
      <c r="O10" s="858"/>
      <c r="P10" s="858"/>
      <c r="Q10" s="858"/>
      <c r="R10" s="858"/>
      <c r="S10" s="858"/>
      <c r="T10" s="858"/>
      <c r="U10" s="858"/>
      <c r="V10" s="858"/>
      <c r="W10" s="858"/>
      <c r="X10" s="858"/>
      <c r="Y10" s="2156" t="s">
        <v>691</v>
      </c>
      <c r="Z10" s="858"/>
      <c r="AA10" s="858"/>
      <c r="AB10" s="858"/>
      <c r="AC10" s="858"/>
      <c r="AD10" s="858"/>
      <c r="AE10" s="858"/>
      <c r="AF10" s="858"/>
      <c r="AG10" s="858"/>
      <c r="AH10" s="2157"/>
      <c r="AI10" s="2158" t="s">
        <v>692</v>
      </c>
      <c r="AJ10" s="2159"/>
      <c r="AK10" s="2159"/>
      <c r="AL10" s="2159"/>
      <c r="AM10" s="2159"/>
      <c r="AN10" s="2159"/>
      <c r="AO10" s="2159"/>
      <c r="AP10" s="2160"/>
      <c r="AQ10" s="105"/>
      <c r="AR10" s="105"/>
    </row>
    <row r="11" spans="1:44" ht="18.75" customHeight="1" x14ac:dyDescent="0.4">
      <c r="A11" s="322"/>
      <c r="B11" s="81"/>
      <c r="C11" s="81"/>
      <c r="D11" s="81"/>
      <c r="E11" s="81"/>
      <c r="F11" s="81"/>
      <c r="G11" s="81"/>
      <c r="H11" s="81"/>
      <c r="I11" s="81"/>
      <c r="J11" s="81"/>
      <c r="K11" s="81"/>
      <c r="L11" s="81"/>
      <c r="M11" s="81"/>
      <c r="N11" s="81"/>
      <c r="O11" s="81"/>
      <c r="P11" s="81"/>
      <c r="Q11" s="81"/>
      <c r="R11" s="81"/>
      <c r="S11" s="81"/>
      <c r="T11" s="81"/>
      <c r="U11" s="81"/>
      <c r="V11" s="81"/>
      <c r="W11" s="81"/>
      <c r="X11" s="81"/>
      <c r="Y11" s="355"/>
      <c r="Z11" s="844" t="s">
        <v>511</v>
      </c>
      <c r="AA11" s="844" t="s">
        <v>693</v>
      </c>
      <c r="AB11" s="844"/>
      <c r="AC11" s="1907"/>
      <c r="AD11" s="1907"/>
      <c r="AE11" s="1907"/>
      <c r="AF11" s="844" t="s">
        <v>694</v>
      </c>
      <c r="AG11" s="357"/>
      <c r="AH11" s="901" t="s">
        <v>512</v>
      </c>
      <c r="AI11" s="922"/>
      <c r="AJ11" s="863"/>
      <c r="AK11" s="863"/>
      <c r="AL11" s="863"/>
      <c r="AM11" s="863"/>
      <c r="AN11" s="863"/>
      <c r="AO11" s="863"/>
      <c r="AP11" s="2161"/>
    </row>
    <row r="12" spans="1:44" ht="18.75" customHeight="1" x14ac:dyDescent="0.4">
      <c r="A12" s="322"/>
      <c r="B12" s="81"/>
      <c r="C12" s="81"/>
      <c r="D12" s="81"/>
      <c r="E12" s="81"/>
      <c r="F12" s="81"/>
      <c r="G12" s="81"/>
      <c r="H12" s="81"/>
      <c r="I12" s="81"/>
      <c r="J12" s="81"/>
      <c r="K12" s="81"/>
      <c r="L12" s="81"/>
      <c r="M12" s="81"/>
      <c r="N12" s="81"/>
      <c r="O12" s="81"/>
      <c r="P12" s="81"/>
      <c r="Q12" s="81"/>
      <c r="R12" s="81"/>
      <c r="S12" s="81"/>
      <c r="T12" s="81"/>
      <c r="U12" s="81"/>
      <c r="V12" s="81"/>
      <c r="W12" s="81"/>
      <c r="X12" s="81"/>
      <c r="Y12" s="470"/>
      <c r="Z12" s="776"/>
      <c r="AA12" s="776"/>
      <c r="AB12" s="776"/>
      <c r="AC12" s="1911"/>
      <c r="AD12" s="1911"/>
      <c r="AE12" s="1911"/>
      <c r="AF12" s="776"/>
      <c r="AG12" s="341"/>
      <c r="AH12" s="902"/>
      <c r="AI12" s="805"/>
      <c r="AJ12" s="783"/>
      <c r="AK12" s="783"/>
      <c r="AL12" s="783"/>
      <c r="AM12" s="783"/>
      <c r="AN12" s="783"/>
      <c r="AO12" s="783"/>
      <c r="AP12" s="964"/>
      <c r="AQ12" s="105"/>
      <c r="AR12" s="105"/>
    </row>
    <row r="13" spans="1:44" ht="18.75" customHeight="1" x14ac:dyDescent="0.4">
      <c r="A13" s="322"/>
      <c r="B13" s="81"/>
      <c r="C13" s="81"/>
      <c r="D13" s="81"/>
      <c r="E13" s="81"/>
      <c r="F13" s="81"/>
      <c r="G13" s="81"/>
      <c r="H13" s="81"/>
      <c r="I13" s="81"/>
      <c r="J13" s="81"/>
      <c r="K13" s="81"/>
      <c r="L13" s="81"/>
      <c r="M13" s="81"/>
      <c r="N13" s="81"/>
      <c r="O13" s="81"/>
      <c r="P13" s="81"/>
      <c r="Q13" s="81"/>
      <c r="R13" s="81"/>
      <c r="S13" s="81"/>
      <c r="T13" s="81"/>
      <c r="U13" s="81"/>
      <c r="V13" s="81"/>
      <c r="W13" s="81"/>
      <c r="X13" s="81"/>
      <c r="Y13" s="2162" t="s">
        <v>695</v>
      </c>
      <c r="Z13" s="2150"/>
      <c r="AA13" s="2150"/>
      <c r="AB13" s="2150"/>
      <c r="AC13" s="2150"/>
      <c r="AD13" s="2150"/>
      <c r="AE13" s="2150"/>
      <c r="AF13" s="2150"/>
      <c r="AG13" s="2150"/>
      <c r="AH13" s="2151"/>
      <c r="AI13" s="2158" t="s">
        <v>696</v>
      </c>
      <c r="AJ13" s="2159"/>
      <c r="AK13" s="2159"/>
      <c r="AL13" s="2159"/>
      <c r="AM13" s="2159"/>
      <c r="AN13" s="2159"/>
      <c r="AO13" s="2159"/>
      <c r="AP13" s="2160"/>
      <c r="AQ13" s="105"/>
      <c r="AR13" s="105"/>
    </row>
    <row r="14" spans="1:44" ht="18.75" customHeight="1" x14ac:dyDescent="0.4">
      <c r="A14" s="322"/>
      <c r="B14" s="81"/>
      <c r="C14" s="81"/>
      <c r="D14" s="81"/>
      <c r="E14" s="81"/>
      <c r="F14" s="81"/>
      <c r="G14" s="81"/>
      <c r="H14" s="81"/>
      <c r="I14" s="81"/>
      <c r="J14" s="81"/>
      <c r="K14" s="81"/>
      <c r="L14" s="81"/>
      <c r="M14" s="81"/>
      <c r="N14" s="81"/>
      <c r="O14" s="81"/>
      <c r="P14" s="81"/>
      <c r="Q14" s="81"/>
      <c r="R14" s="81"/>
      <c r="S14" s="81"/>
      <c r="T14" s="81"/>
      <c r="U14" s="81"/>
      <c r="V14" s="81"/>
      <c r="W14" s="81"/>
      <c r="X14" s="81"/>
      <c r="Y14" s="355"/>
      <c r="Z14" s="844" t="s">
        <v>511</v>
      </c>
      <c r="AA14" s="844" t="s">
        <v>693</v>
      </c>
      <c r="AB14" s="844"/>
      <c r="AC14" s="1907"/>
      <c r="AD14" s="1907"/>
      <c r="AE14" s="1907"/>
      <c r="AF14" s="844" t="s">
        <v>694</v>
      </c>
      <c r="AG14" s="357"/>
      <c r="AH14" s="901" t="s">
        <v>512</v>
      </c>
      <c r="AI14" s="889"/>
      <c r="AJ14" s="934"/>
      <c r="AK14" s="934"/>
      <c r="AL14" s="934"/>
      <c r="AM14" s="934"/>
      <c r="AN14" s="934"/>
      <c r="AO14" s="934"/>
      <c r="AP14" s="2163"/>
    </row>
    <row r="15" spans="1:44" ht="18.75" customHeight="1" x14ac:dyDescent="0.4">
      <c r="A15" s="322"/>
      <c r="B15" s="81"/>
      <c r="C15" s="81"/>
      <c r="D15" s="81"/>
      <c r="E15" s="81"/>
      <c r="F15" s="81"/>
      <c r="G15" s="81"/>
      <c r="H15" s="81"/>
      <c r="I15" s="81"/>
      <c r="J15" s="81"/>
      <c r="K15" s="81"/>
      <c r="L15" s="81"/>
      <c r="M15" s="81"/>
      <c r="N15" s="81"/>
      <c r="O15" s="81"/>
      <c r="P15" s="81"/>
      <c r="Q15" s="81"/>
      <c r="R15" s="81"/>
      <c r="S15" s="81"/>
      <c r="T15" s="81"/>
      <c r="U15" s="81"/>
      <c r="V15" s="81"/>
      <c r="W15" s="81"/>
      <c r="X15" s="81"/>
      <c r="Y15" s="470"/>
      <c r="Z15" s="776"/>
      <c r="AA15" s="776"/>
      <c r="AB15" s="776"/>
      <c r="AC15" s="1911"/>
      <c r="AD15" s="1911"/>
      <c r="AE15" s="1911"/>
      <c r="AF15" s="776"/>
      <c r="AG15" s="341"/>
      <c r="AH15" s="902"/>
      <c r="AI15" s="805"/>
      <c r="AJ15" s="783"/>
      <c r="AK15" s="783"/>
      <c r="AL15" s="783"/>
      <c r="AM15" s="783"/>
      <c r="AN15" s="783"/>
      <c r="AO15" s="783"/>
      <c r="AP15" s="964"/>
    </row>
    <row r="16" spans="1:44" ht="18.75" customHeight="1" x14ac:dyDescent="0.4">
      <c r="A16" s="322"/>
      <c r="B16" s="81"/>
      <c r="C16" s="81"/>
      <c r="D16" s="81"/>
      <c r="E16" s="81"/>
      <c r="F16" s="81"/>
      <c r="G16" s="81"/>
      <c r="H16" s="81"/>
      <c r="I16" s="81"/>
      <c r="J16" s="81"/>
      <c r="K16" s="81"/>
      <c r="L16" s="81"/>
      <c r="M16" s="81"/>
      <c r="N16" s="81"/>
      <c r="O16" s="81"/>
      <c r="P16" s="81"/>
      <c r="Q16" s="81"/>
      <c r="R16" s="81"/>
      <c r="S16" s="81"/>
      <c r="T16" s="81"/>
      <c r="U16" s="81"/>
      <c r="V16" s="81"/>
      <c r="W16" s="81"/>
      <c r="X16" s="81"/>
      <c r="Y16" s="2156" t="s">
        <v>697</v>
      </c>
      <c r="Z16" s="858"/>
      <c r="AA16" s="858"/>
      <c r="AB16" s="858"/>
      <c r="AC16" s="858"/>
      <c r="AD16" s="858"/>
      <c r="AE16" s="858"/>
      <c r="AF16" s="858"/>
      <c r="AG16" s="858"/>
      <c r="AH16" s="2157"/>
      <c r="AI16" s="2152" t="s">
        <v>698</v>
      </c>
      <c r="AJ16" s="2153"/>
      <c r="AK16" s="2153"/>
      <c r="AL16" s="2153"/>
      <c r="AM16" s="2153"/>
      <c r="AN16" s="2153"/>
      <c r="AO16" s="2153"/>
      <c r="AP16" s="2154"/>
    </row>
    <row r="17" spans="1:42" ht="18.75" customHeight="1" x14ac:dyDescent="0.4">
      <c r="A17" s="322"/>
      <c r="B17" s="81"/>
      <c r="C17" s="81"/>
      <c r="D17" s="81"/>
      <c r="E17" s="81"/>
      <c r="F17" s="81"/>
      <c r="G17" s="81"/>
      <c r="H17" s="81"/>
      <c r="I17" s="81"/>
      <c r="J17" s="81"/>
      <c r="K17" s="81"/>
      <c r="L17" s="81"/>
      <c r="M17" s="81"/>
      <c r="N17" s="81"/>
      <c r="O17" s="81"/>
      <c r="P17" s="81"/>
      <c r="Q17" s="81"/>
      <c r="R17" s="81"/>
      <c r="S17" s="81"/>
      <c r="T17" s="81"/>
      <c r="U17" s="81"/>
      <c r="V17" s="81"/>
      <c r="W17" s="81"/>
      <c r="X17" s="81"/>
      <c r="Y17" s="314"/>
      <c r="Z17" s="75"/>
      <c r="AA17" s="357"/>
      <c r="AB17" s="844" t="s">
        <v>511</v>
      </c>
      <c r="AC17" s="75"/>
      <c r="AD17" s="75"/>
      <c r="AE17" s="357"/>
      <c r="AF17" s="844" t="s">
        <v>512</v>
      </c>
      <c r="AG17" s="75"/>
      <c r="AH17" s="471"/>
      <c r="AI17" s="315"/>
      <c r="AJ17" s="357"/>
      <c r="AK17" s="844" t="s">
        <v>511</v>
      </c>
      <c r="AL17" s="315"/>
      <c r="AM17" s="75"/>
      <c r="AN17" s="357"/>
      <c r="AO17" s="844" t="s">
        <v>512</v>
      </c>
      <c r="AP17" s="77"/>
    </row>
    <row r="18" spans="1:42" ht="18.75" customHeight="1" x14ac:dyDescent="0.4">
      <c r="A18" s="322"/>
      <c r="B18" s="81"/>
      <c r="C18" s="81"/>
      <c r="D18" s="81"/>
      <c r="E18" s="81"/>
      <c r="F18" s="81"/>
      <c r="G18" s="81"/>
      <c r="H18" s="81"/>
      <c r="I18" s="81"/>
      <c r="J18" s="81"/>
      <c r="K18" s="81"/>
      <c r="L18" s="81"/>
      <c r="M18" s="81"/>
      <c r="N18" s="81"/>
      <c r="O18" s="81"/>
      <c r="P18" s="81"/>
      <c r="Q18" s="81"/>
      <c r="R18" s="81"/>
      <c r="S18" s="81"/>
      <c r="T18" s="81"/>
      <c r="U18" s="81"/>
      <c r="V18" s="81"/>
      <c r="W18" s="81"/>
      <c r="X18" s="81"/>
      <c r="Y18" s="354"/>
      <c r="Z18" s="79"/>
      <c r="AA18" s="341"/>
      <c r="AB18" s="776"/>
      <c r="AC18" s="79"/>
      <c r="AD18" s="79"/>
      <c r="AE18" s="341"/>
      <c r="AF18" s="776"/>
      <c r="AG18" s="79"/>
      <c r="AH18" s="343"/>
      <c r="AI18" s="324"/>
      <c r="AJ18" s="341"/>
      <c r="AK18" s="776"/>
      <c r="AL18" s="324"/>
      <c r="AM18" s="79"/>
      <c r="AN18" s="341"/>
      <c r="AO18" s="776"/>
      <c r="AP18" s="80"/>
    </row>
    <row r="19" spans="1:42" ht="18.75" customHeight="1" x14ac:dyDescent="0.4">
      <c r="A19" s="322"/>
      <c r="B19" s="81"/>
      <c r="C19" s="81"/>
      <c r="D19" s="81"/>
      <c r="E19" s="81"/>
      <c r="F19" s="81"/>
      <c r="G19" s="81"/>
      <c r="H19" s="81"/>
      <c r="I19" s="81"/>
      <c r="J19" s="81"/>
      <c r="K19" s="81"/>
      <c r="L19" s="81"/>
      <c r="M19" s="81"/>
      <c r="N19" s="81"/>
      <c r="O19" s="81"/>
      <c r="P19" s="81"/>
      <c r="Q19" s="81"/>
      <c r="R19" s="81"/>
      <c r="S19" s="81"/>
      <c r="T19" s="81"/>
      <c r="U19" s="81"/>
      <c r="V19" s="81"/>
      <c r="W19" s="81"/>
      <c r="X19" s="81"/>
      <c r="Y19" s="2156" t="s">
        <v>699</v>
      </c>
      <c r="Z19" s="858"/>
      <c r="AA19" s="858"/>
      <c r="AB19" s="858"/>
      <c r="AC19" s="858"/>
      <c r="AD19" s="858"/>
      <c r="AE19" s="858"/>
      <c r="AF19" s="858"/>
      <c r="AG19" s="858"/>
      <c r="AH19" s="2157"/>
      <c r="AI19" s="2164" t="s">
        <v>705</v>
      </c>
      <c r="AJ19" s="2165"/>
      <c r="AK19" s="2165"/>
      <c r="AL19" s="2165"/>
      <c r="AM19" s="2165"/>
      <c r="AN19" s="2165"/>
      <c r="AO19" s="2165"/>
      <c r="AP19" s="2166"/>
    </row>
    <row r="20" spans="1:42" ht="18.75" customHeight="1" x14ac:dyDescent="0.4">
      <c r="A20" s="322"/>
      <c r="B20" s="81"/>
      <c r="C20" s="360"/>
      <c r="D20" s="81"/>
      <c r="E20" s="81"/>
      <c r="F20" s="81"/>
      <c r="G20" s="81"/>
      <c r="H20" s="81"/>
      <c r="I20" s="81"/>
      <c r="J20" s="81"/>
      <c r="K20" s="81"/>
      <c r="L20" s="81"/>
      <c r="M20" s="81"/>
      <c r="N20" s="360"/>
      <c r="O20" s="81"/>
      <c r="P20" s="81"/>
      <c r="Q20" s="81"/>
      <c r="R20" s="81"/>
      <c r="S20" s="81"/>
      <c r="T20" s="81"/>
      <c r="U20" s="81"/>
      <c r="V20" s="360"/>
      <c r="W20" s="81"/>
      <c r="X20" s="318"/>
      <c r="Y20" s="314"/>
      <c r="Z20" s="75"/>
      <c r="AA20" s="357"/>
      <c r="AB20" s="844" t="s">
        <v>511</v>
      </c>
      <c r="AC20" s="75"/>
      <c r="AD20" s="75"/>
      <c r="AE20" s="357"/>
      <c r="AF20" s="844" t="s">
        <v>512</v>
      </c>
      <c r="AG20" s="75"/>
      <c r="AH20" s="471"/>
      <c r="AI20" s="2167" t="s">
        <v>26</v>
      </c>
      <c r="AJ20" s="1683"/>
      <c r="AK20" s="934"/>
      <c r="AL20" s="934"/>
      <c r="AM20" s="934"/>
      <c r="AN20" s="934"/>
      <c r="AO20" s="820" t="s">
        <v>500</v>
      </c>
      <c r="AP20" s="895"/>
    </row>
    <row r="21" spans="1:42" ht="18.75" customHeight="1" thickBot="1" x14ac:dyDescent="0.45">
      <c r="A21" s="472"/>
      <c r="B21" s="84"/>
      <c r="C21" s="182"/>
      <c r="D21" s="84"/>
      <c r="E21" s="84"/>
      <c r="F21" s="84"/>
      <c r="G21" s="84"/>
      <c r="H21" s="84"/>
      <c r="I21" s="84"/>
      <c r="J21" s="84"/>
      <c r="K21" s="84"/>
      <c r="L21" s="84"/>
      <c r="M21" s="84"/>
      <c r="N21" s="182"/>
      <c r="O21" s="84"/>
      <c r="P21" s="84"/>
      <c r="Q21" s="84"/>
      <c r="R21" s="84"/>
      <c r="S21" s="84"/>
      <c r="T21" s="84"/>
      <c r="U21" s="84"/>
      <c r="V21" s="182"/>
      <c r="W21" s="84"/>
      <c r="X21" s="473"/>
      <c r="Y21" s="456"/>
      <c r="Z21" s="84"/>
      <c r="AA21" s="182"/>
      <c r="AB21" s="846"/>
      <c r="AC21" s="84"/>
      <c r="AD21" s="84"/>
      <c r="AE21" s="182"/>
      <c r="AF21" s="846"/>
      <c r="AG21" s="84"/>
      <c r="AH21" s="474"/>
      <c r="AI21" s="2168"/>
      <c r="AJ21" s="1684"/>
      <c r="AK21" s="783"/>
      <c r="AL21" s="783"/>
      <c r="AM21" s="783"/>
      <c r="AN21" s="783"/>
      <c r="AO21" s="782"/>
      <c r="AP21" s="784"/>
    </row>
    <row r="22" spans="1:42" ht="18.75" customHeight="1" x14ac:dyDescent="0.4">
      <c r="A22" s="92" t="s">
        <v>124</v>
      </c>
      <c r="B22" s="54" t="s">
        <v>700</v>
      </c>
      <c r="AI22" s="903" t="s">
        <v>701</v>
      </c>
      <c r="AJ22" s="782"/>
      <c r="AK22" s="782"/>
      <c r="AL22" s="782"/>
      <c r="AM22" s="782"/>
      <c r="AN22" s="782"/>
      <c r="AO22" s="782"/>
      <c r="AP22" s="784"/>
    </row>
    <row r="23" spans="1:42" ht="18.75" customHeight="1" x14ac:dyDescent="0.4">
      <c r="A23" s="54"/>
      <c r="B23" s="33" t="s">
        <v>702</v>
      </c>
      <c r="C23" s="165"/>
      <c r="N23" s="165"/>
      <c r="V23" s="165"/>
      <c r="X23" s="105"/>
      <c r="Y23" s="105"/>
      <c r="Z23" s="105"/>
      <c r="AA23" s="105"/>
      <c r="AB23" s="105"/>
      <c r="AC23" s="165"/>
      <c r="AD23" s="758"/>
      <c r="AE23" s="105"/>
      <c r="AF23" s="105"/>
      <c r="AG23" s="105"/>
      <c r="AH23" s="105"/>
      <c r="AI23" s="475"/>
      <c r="AJ23" s="844" t="s">
        <v>703</v>
      </c>
      <c r="AK23" s="844" t="s">
        <v>26</v>
      </c>
      <c r="AL23" s="844"/>
      <c r="AM23" s="844"/>
      <c r="AN23" s="844" t="s">
        <v>515</v>
      </c>
      <c r="AO23" s="357"/>
      <c r="AP23" s="939" t="s">
        <v>512</v>
      </c>
    </row>
    <row r="24" spans="1:42" ht="18.75" customHeight="1" thickBot="1" x14ac:dyDescent="0.45">
      <c r="A24" s="54"/>
      <c r="B24" s="33" t="s">
        <v>711</v>
      </c>
      <c r="C24" s="165"/>
      <c r="N24" s="165"/>
      <c r="V24" s="165"/>
      <c r="X24" s="105"/>
      <c r="Y24" s="105"/>
      <c r="Z24" s="105"/>
      <c r="AA24" s="105"/>
      <c r="AB24" s="105"/>
      <c r="AC24" s="165"/>
      <c r="AD24" s="758"/>
      <c r="AE24" s="105"/>
      <c r="AF24" s="105"/>
      <c r="AG24" s="105"/>
      <c r="AH24" s="105"/>
      <c r="AI24" s="476"/>
      <c r="AJ24" s="846"/>
      <c r="AK24" s="846"/>
      <c r="AL24" s="846"/>
      <c r="AM24" s="846"/>
      <c r="AN24" s="846"/>
      <c r="AO24" s="182"/>
      <c r="AP24" s="941"/>
    </row>
    <row r="25" spans="1:42" ht="18.75" customHeight="1" x14ac:dyDescent="0.4">
      <c r="W25" s="274"/>
      <c r="X25" s="274"/>
      <c r="AA25" s="105"/>
      <c r="AB25" s="105"/>
      <c r="AF25" s="274"/>
      <c r="AH25" s="274"/>
      <c r="AI25" s="274"/>
      <c r="AJ25" s="274"/>
      <c r="AK25" s="274"/>
      <c r="AL25" s="274"/>
    </row>
    <row r="26" spans="1:42" ht="18.75" customHeight="1" thickBot="1" x14ac:dyDescent="0.45">
      <c r="A26" s="54" t="s">
        <v>704</v>
      </c>
    </row>
    <row r="27" spans="1:42" ht="18.75" customHeight="1" x14ac:dyDescent="0.4">
      <c r="A27" s="1631" t="s">
        <v>708</v>
      </c>
      <c r="B27" s="755"/>
      <c r="C27" s="756"/>
      <c r="D27" s="2169"/>
      <c r="E27" s="2170"/>
      <c r="F27" s="2170"/>
      <c r="G27" s="2170"/>
      <c r="H27" s="2170"/>
      <c r="I27" s="2170"/>
      <c r="J27" s="2170"/>
      <c r="K27" s="2170"/>
      <c r="L27" s="2170"/>
      <c r="M27" s="2170"/>
      <c r="N27" s="2170"/>
      <c r="O27" s="2170"/>
      <c r="P27" s="2170"/>
      <c r="Q27" s="2170"/>
      <c r="R27" s="2170"/>
      <c r="S27" s="2170"/>
      <c r="T27" s="2170"/>
      <c r="U27" s="2170"/>
      <c r="V27" s="2170"/>
      <c r="W27" s="2170"/>
      <c r="X27" s="2170"/>
      <c r="Y27" s="2170"/>
      <c r="Z27" s="2170"/>
      <c r="AA27" s="2170"/>
      <c r="AB27" s="2170"/>
      <c r="AC27" s="2170"/>
      <c r="AD27" s="2170"/>
      <c r="AE27" s="2170"/>
      <c r="AF27" s="2170"/>
      <c r="AG27" s="2170"/>
      <c r="AH27" s="2170"/>
      <c r="AI27" s="2170"/>
      <c r="AJ27" s="2170"/>
      <c r="AK27" s="2170"/>
      <c r="AL27" s="2170"/>
      <c r="AM27" s="2170"/>
      <c r="AN27" s="2170"/>
      <c r="AO27" s="2170"/>
      <c r="AP27" s="2171"/>
    </row>
    <row r="28" spans="1:42" ht="18.75" customHeight="1" x14ac:dyDescent="0.4">
      <c r="A28" s="757"/>
      <c r="B28" s="758"/>
      <c r="C28" s="759"/>
      <c r="D28" s="2172"/>
      <c r="E28" s="1694"/>
      <c r="F28" s="1694"/>
      <c r="G28" s="1694"/>
      <c r="H28" s="1694"/>
      <c r="I28" s="1694"/>
      <c r="J28" s="1694"/>
      <c r="K28" s="1694"/>
      <c r="L28" s="1694"/>
      <c r="M28" s="1694"/>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c r="AL28" s="1694"/>
      <c r="AM28" s="1694"/>
      <c r="AN28" s="1694"/>
      <c r="AO28" s="1694"/>
      <c r="AP28" s="1695"/>
    </row>
    <row r="29" spans="1:42" ht="18.75" customHeight="1" x14ac:dyDescent="0.4">
      <c r="A29" s="757"/>
      <c r="B29" s="758"/>
      <c r="C29" s="759"/>
      <c r="D29" s="2172"/>
      <c r="E29" s="1694"/>
      <c r="F29" s="1694"/>
      <c r="G29" s="1694"/>
      <c r="H29" s="1694"/>
      <c r="I29" s="1694"/>
      <c r="J29" s="1694"/>
      <c r="K29" s="1694"/>
      <c r="L29" s="1694"/>
      <c r="M29" s="1694"/>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c r="AL29" s="1694"/>
      <c r="AM29" s="1694"/>
      <c r="AN29" s="1694"/>
      <c r="AO29" s="1694"/>
      <c r="AP29" s="1695"/>
    </row>
    <row r="30" spans="1:42" ht="18.75" customHeight="1" x14ac:dyDescent="0.4">
      <c r="A30" s="757"/>
      <c r="B30" s="758"/>
      <c r="C30" s="759"/>
      <c r="D30" s="2172"/>
      <c r="E30" s="1694"/>
      <c r="F30" s="1694"/>
      <c r="G30" s="1694"/>
      <c r="H30" s="1694"/>
      <c r="I30" s="1694"/>
      <c r="J30" s="1694"/>
      <c r="K30" s="1694"/>
      <c r="L30" s="1694"/>
      <c r="M30" s="1694"/>
      <c r="N30" s="1694"/>
      <c r="O30" s="1694"/>
      <c r="P30" s="1694"/>
      <c r="Q30" s="1694"/>
      <c r="R30" s="1694"/>
      <c r="S30" s="1694"/>
      <c r="T30" s="1694"/>
      <c r="U30" s="1694"/>
      <c r="V30" s="1694"/>
      <c r="W30" s="1694"/>
      <c r="X30" s="1694"/>
      <c r="Y30" s="1694"/>
      <c r="Z30" s="1694"/>
      <c r="AA30" s="1694"/>
      <c r="AB30" s="1694"/>
      <c r="AC30" s="1694"/>
      <c r="AD30" s="1694"/>
      <c r="AE30" s="1694"/>
      <c r="AF30" s="1694"/>
      <c r="AG30" s="1694"/>
      <c r="AH30" s="1694"/>
      <c r="AI30" s="1694"/>
      <c r="AJ30" s="1694"/>
      <c r="AK30" s="1694"/>
      <c r="AL30" s="1694"/>
      <c r="AM30" s="1694"/>
      <c r="AN30" s="1694"/>
      <c r="AO30" s="1694"/>
      <c r="AP30" s="1695"/>
    </row>
    <row r="31" spans="1:42" ht="18.75" customHeight="1" x14ac:dyDescent="0.4">
      <c r="A31" s="757"/>
      <c r="B31" s="758"/>
      <c r="C31" s="759"/>
      <c r="D31" s="2172"/>
      <c r="E31" s="1694"/>
      <c r="F31" s="1694"/>
      <c r="G31" s="1694"/>
      <c r="H31" s="1694"/>
      <c r="I31" s="1694"/>
      <c r="J31" s="1694"/>
      <c r="K31" s="1694"/>
      <c r="L31" s="1694"/>
      <c r="M31" s="1694"/>
      <c r="N31" s="1694"/>
      <c r="O31" s="1694"/>
      <c r="P31" s="1694"/>
      <c r="Q31" s="1694"/>
      <c r="R31" s="1694"/>
      <c r="S31" s="1694"/>
      <c r="T31" s="1694"/>
      <c r="U31" s="1694"/>
      <c r="V31" s="1694"/>
      <c r="W31" s="1694"/>
      <c r="X31" s="1694"/>
      <c r="Y31" s="1694"/>
      <c r="Z31" s="1694"/>
      <c r="AA31" s="1694"/>
      <c r="AB31" s="1694"/>
      <c r="AC31" s="1694"/>
      <c r="AD31" s="1694"/>
      <c r="AE31" s="1694"/>
      <c r="AF31" s="1694"/>
      <c r="AG31" s="1694"/>
      <c r="AH31" s="1694"/>
      <c r="AI31" s="1694"/>
      <c r="AJ31" s="1694"/>
      <c r="AK31" s="1694"/>
      <c r="AL31" s="1694"/>
      <c r="AM31" s="1694"/>
      <c r="AN31" s="1694"/>
      <c r="AO31" s="1694"/>
      <c r="AP31" s="1695"/>
    </row>
    <row r="32" spans="1:42" ht="18.75" customHeight="1" x14ac:dyDescent="0.4">
      <c r="A32" s="757"/>
      <c r="B32" s="758"/>
      <c r="C32" s="759"/>
      <c r="D32" s="2172"/>
      <c r="E32" s="1694"/>
      <c r="F32" s="1694"/>
      <c r="G32" s="1694"/>
      <c r="H32" s="1694"/>
      <c r="I32" s="1694"/>
      <c r="J32" s="1694"/>
      <c r="K32" s="1694"/>
      <c r="L32" s="1694"/>
      <c r="M32" s="1694"/>
      <c r="N32" s="1694"/>
      <c r="O32" s="1694"/>
      <c r="P32" s="1694"/>
      <c r="Q32" s="1694"/>
      <c r="R32" s="1694"/>
      <c r="S32" s="1694"/>
      <c r="T32" s="1694"/>
      <c r="U32" s="1694"/>
      <c r="V32" s="1694"/>
      <c r="W32" s="1694"/>
      <c r="X32" s="1694"/>
      <c r="Y32" s="1694"/>
      <c r="Z32" s="1694"/>
      <c r="AA32" s="1694"/>
      <c r="AB32" s="1694"/>
      <c r="AC32" s="1694"/>
      <c r="AD32" s="1694"/>
      <c r="AE32" s="1694"/>
      <c r="AF32" s="1694"/>
      <c r="AG32" s="1694"/>
      <c r="AH32" s="1694"/>
      <c r="AI32" s="1694"/>
      <c r="AJ32" s="1694"/>
      <c r="AK32" s="1694"/>
      <c r="AL32" s="1694"/>
      <c r="AM32" s="1694"/>
      <c r="AN32" s="1694"/>
      <c r="AO32" s="1694"/>
      <c r="AP32" s="1695"/>
    </row>
    <row r="33" spans="1:42" ht="18.75" customHeight="1" thickBot="1" x14ac:dyDescent="0.45">
      <c r="A33" s="822"/>
      <c r="B33" s="823"/>
      <c r="C33" s="824"/>
      <c r="D33" s="2173"/>
      <c r="E33" s="1712"/>
      <c r="F33" s="1712"/>
      <c r="G33" s="1712"/>
      <c r="H33" s="1712"/>
      <c r="I33" s="1712"/>
      <c r="J33" s="1712"/>
      <c r="K33" s="1712"/>
      <c r="L33" s="1712"/>
      <c r="M33" s="1712"/>
      <c r="N33" s="1712"/>
      <c r="O33" s="1712"/>
      <c r="P33" s="1712"/>
      <c r="Q33" s="1712"/>
      <c r="R33" s="1712"/>
      <c r="S33" s="1712"/>
      <c r="T33" s="1712"/>
      <c r="U33" s="1712"/>
      <c r="V33" s="1712"/>
      <c r="W33" s="1712"/>
      <c r="X33" s="1712"/>
      <c r="Y33" s="1712"/>
      <c r="Z33" s="1712"/>
      <c r="AA33" s="1712"/>
      <c r="AB33" s="1712"/>
      <c r="AC33" s="1712"/>
      <c r="AD33" s="1712"/>
      <c r="AE33" s="1712"/>
      <c r="AF33" s="1712"/>
      <c r="AG33" s="1712"/>
      <c r="AH33" s="1712"/>
      <c r="AI33" s="1712"/>
      <c r="AJ33" s="1712"/>
      <c r="AK33" s="1712"/>
      <c r="AL33" s="1712"/>
      <c r="AM33" s="1712"/>
      <c r="AN33" s="1712"/>
      <c r="AO33" s="1712"/>
      <c r="AP33" s="1713"/>
    </row>
    <row r="34" spans="1:42" ht="18.75" customHeight="1" x14ac:dyDescent="0.4">
      <c r="Y34" s="318"/>
    </row>
    <row r="35" spans="1:42" ht="18.75" customHeight="1" x14ac:dyDescent="0.4"/>
    <row r="36" spans="1:42" ht="18.75" customHeight="1" x14ac:dyDescent="0.4"/>
    <row r="37" spans="1:42" ht="18.75" customHeight="1" x14ac:dyDescent="0.4"/>
    <row r="38" spans="1:42" ht="18.75" customHeight="1" x14ac:dyDescent="0.4"/>
    <row r="39" spans="1:42" ht="18.75" customHeight="1" x14ac:dyDescent="0.4"/>
    <row r="40" spans="1:42" ht="18.75" customHeight="1" x14ac:dyDescent="0.4"/>
    <row r="41" spans="1:42" ht="18.75" customHeight="1" x14ac:dyDescent="0.4"/>
    <row r="42" spans="1:42" ht="18.75" customHeight="1" x14ac:dyDescent="0.4"/>
    <row r="43" spans="1:42" ht="18.75" customHeight="1" x14ac:dyDescent="0.4"/>
    <row r="44" spans="1:42" ht="18.75" customHeight="1" x14ac:dyDescent="0.4"/>
    <row r="45" spans="1:42" ht="18.75" customHeight="1" x14ac:dyDescent="0.4"/>
    <row r="46" spans="1:42" ht="18.75" customHeight="1" x14ac:dyDescent="0.4"/>
    <row r="47" spans="1:42" ht="18.75" customHeight="1" x14ac:dyDescent="0.4"/>
    <row r="48" spans="1:4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sheetData>
  <sheetProtection selectLockedCells="1"/>
  <mergeCells count="78">
    <mergeCell ref="A27:C33"/>
    <mergeCell ref="D27:AP33"/>
    <mergeCell ref="AI22:AP22"/>
    <mergeCell ref="AD23:AD24"/>
    <mergeCell ref="AJ23:AJ24"/>
    <mergeCell ref="AK23:AK24"/>
    <mergeCell ref="AL23:AM24"/>
    <mergeCell ref="AN23:AN24"/>
    <mergeCell ref="AP23:AP24"/>
    <mergeCell ref="Y19:AH19"/>
    <mergeCell ref="AI19:AP19"/>
    <mergeCell ref="AB20:AB21"/>
    <mergeCell ref="AF20:AF21"/>
    <mergeCell ref="AI20:AJ21"/>
    <mergeCell ref="AK20:AN21"/>
    <mergeCell ref="AO20:AP21"/>
    <mergeCell ref="Y16:AH16"/>
    <mergeCell ref="AI16:AP16"/>
    <mergeCell ref="AB17:AB18"/>
    <mergeCell ref="AF17:AF18"/>
    <mergeCell ref="AK17:AK18"/>
    <mergeCell ref="AO17:AO18"/>
    <mergeCell ref="AI11:AP12"/>
    <mergeCell ref="Y13:AH13"/>
    <mergeCell ref="AI13:AP13"/>
    <mergeCell ref="Z14:Z15"/>
    <mergeCell ref="AA14:AB15"/>
    <mergeCell ref="AC14:AE15"/>
    <mergeCell ref="AF14:AF15"/>
    <mergeCell ref="AH14:AH15"/>
    <mergeCell ref="AI14:AP15"/>
    <mergeCell ref="Z11:Z12"/>
    <mergeCell ref="AA11:AB12"/>
    <mergeCell ref="AC11:AE12"/>
    <mergeCell ref="AF11:AF12"/>
    <mergeCell ref="AH11:AH12"/>
    <mergeCell ref="AG7:AH8"/>
    <mergeCell ref="AI7:AP8"/>
    <mergeCell ref="A10:X10"/>
    <mergeCell ref="Y10:AH10"/>
    <mergeCell ref="AI10:AP10"/>
    <mergeCell ref="T5:V6"/>
    <mergeCell ref="W5:X6"/>
    <mergeCell ref="Y7:AA8"/>
    <mergeCell ref="AB7:AC8"/>
    <mergeCell ref="AD7:AF8"/>
    <mergeCell ref="J5:K6"/>
    <mergeCell ref="L5:L6"/>
    <mergeCell ref="A9:AH9"/>
    <mergeCell ref="AI9:AP9"/>
    <mergeCell ref="AD5:AF6"/>
    <mergeCell ref="AG5:AH6"/>
    <mergeCell ref="AI6:AP6"/>
    <mergeCell ref="G7:I8"/>
    <mergeCell ref="J7:K8"/>
    <mergeCell ref="L7:L8"/>
    <mergeCell ref="M7:Q8"/>
    <mergeCell ref="R7:S8"/>
    <mergeCell ref="T7:V8"/>
    <mergeCell ref="W7:X8"/>
    <mergeCell ref="M5:Q6"/>
    <mergeCell ref="R5:S6"/>
    <mergeCell ref="AI3:AP3"/>
    <mergeCell ref="Y4:AC4"/>
    <mergeCell ref="AD4:AH4"/>
    <mergeCell ref="AI4:AP5"/>
    <mergeCell ref="A5:B8"/>
    <mergeCell ref="A3:C4"/>
    <mergeCell ref="D3:F4"/>
    <mergeCell ref="G3:S4"/>
    <mergeCell ref="T3:X4"/>
    <mergeCell ref="Y3:AH3"/>
    <mergeCell ref="Y5:AA6"/>
    <mergeCell ref="AB5:AC6"/>
    <mergeCell ref="C5:C8"/>
    <mergeCell ref="D5:E8"/>
    <mergeCell ref="F5:F8"/>
    <mergeCell ref="G5:I6"/>
  </mergeCells>
  <phoneticPr fontId="3"/>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&amp;C24/33&amp;R&amp;F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35</xdr:col>
                    <xdr:colOff>95250</xdr:colOff>
                    <xdr:row>16</xdr:row>
                    <xdr:rowOff>114300</xdr:rowOff>
                  </from>
                  <to>
                    <xdr:col>36</xdr:col>
                    <xdr:colOff>0</xdr:colOff>
                    <xdr:row>17</xdr:row>
                    <xdr:rowOff>104775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39</xdr:col>
                    <xdr:colOff>95250</xdr:colOff>
                    <xdr:row>16</xdr:row>
                    <xdr:rowOff>114300</xdr:rowOff>
                  </from>
                  <to>
                    <xdr:col>40</xdr:col>
                    <xdr:colOff>0</xdr:colOff>
                    <xdr:row>17</xdr:row>
                    <xdr:rowOff>104775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95250</xdr:colOff>
                    <xdr:row>22</xdr:row>
                    <xdr:rowOff>114300</xdr:rowOff>
                  </from>
                  <to>
                    <xdr:col>35</xdr:col>
                    <xdr:colOff>0</xdr:colOff>
                    <xdr:row>23</xdr:row>
                    <xdr:rowOff>104775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40</xdr:col>
                    <xdr:colOff>95250</xdr:colOff>
                    <xdr:row>22</xdr:row>
                    <xdr:rowOff>114300</xdr:rowOff>
                  </from>
                  <to>
                    <xdr:col>41</xdr:col>
                    <xdr:colOff>0</xdr:colOff>
                    <xdr:row>23</xdr:row>
                    <xdr:rowOff>104775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32</xdr:col>
                    <xdr:colOff>95250</xdr:colOff>
                    <xdr:row>10</xdr:row>
                    <xdr:rowOff>133350</xdr:rowOff>
                  </from>
                  <to>
                    <xdr:col>33</xdr:col>
                    <xdr:colOff>0</xdr:colOff>
                    <xdr:row>11</xdr:row>
                    <xdr:rowOff>133350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24</xdr:col>
                    <xdr:colOff>95250</xdr:colOff>
                    <xdr:row>10</xdr:row>
                    <xdr:rowOff>114300</xdr:rowOff>
                  </from>
                  <to>
                    <xdr:col>25</xdr:col>
                    <xdr:colOff>0</xdr:colOff>
                    <xdr:row>11</xdr:row>
                    <xdr:rowOff>104775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32</xdr:col>
                    <xdr:colOff>95250</xdr:colOff>
                    <xdr:row>13</xdr:row>
                    <xdr:rowOff>133350</xdr:rowOff>
                  </from>
                  <to>
                    <xdr:col>33</xdr:col>
                    <xdr:colOff>0</xdr:colOff>
                    <xdr:row>14</xdr:row>
                    <xdr:rowOff>133350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24</xdr:col>
                    <xdr:colOff>95250</xdr:colOff>
                    <xdr:row>13</xdr:row>
                    <xdr:rowOff>114300</xdr:rowOff>
                  </from>
                  <to>
                    <xdr:col>25</xdr:col>
                    <xdr:colOff>0</xdr:colOff>
                    <xdr:row>14</xdr:row>
                    <xdr:rowOff>104775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26</xdr:col>
                    <xdr:colOff>95250</xdr:colOff>
                    <xdr:row>16</xdr:row>
                    <xdr:rowOff>114300</xdr:rowOff>
                  </from>
                  <to>
                    <xdr:col>27</xdr:col>
                    <xdr:colOff>0</xdr:colOff>
                    <xdr:row>17</xdr:row>
                    <xdr:rowOff>104775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30</xdr:col>
                    <xdr:colOff>95250</xdr:colOff>
                    <xdr:row>16</xdr:row>
                    <xdr:rowOff>133350</xdr:rowOff>
                  </from>
                  <to>
                    <xdr:col>31</xdr:col>
                    <xdr:colOff>0</xdr:colOff>
                    <xdr:row>17</xdr:row>
                    <xdr:rowOff>114300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26</xdr:col>
                    <xdr:colOff>95250</xdr:colOff>
                    <xdr:row>19</xdr:row>
                    <xdr:rowOff>114300</xdr:rowOff>
                  </from>
                  <to>
                    <xdr:col>27</xdr:col>
                    <xdr:colOff>0</xdr:colOff>
                    <xdr:row>20</xdr:row>
                    <xdr:rowOff>104775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30</xdr:col>
                    <xdr:colOff>95250</xdr:colOff>
                    <xdr:row>19</xdr:row>
                    <xdr:rowOff>133350</xdr:rowOff>
                  </from>
                  <to>
                    <xdr:col>31</xdr:col>
                    <xdr:colOff>0</xdr:colOff>
                    <xdr:row>20</xdr:row>
                    <xdr:rowOff>114300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012FD-AC3C-41CD-9B90-7F8A7FD6B2BD}">
  <sheetPr>
    <tabColor theme="7" tint="0.79998168889431442"/>
  </sheetPr>
  <dimension ref="A1:AU127"/>
  <sheetViews>
    <sheetView view="pageBreakPreview" zoomScale="96" zoomScaleNormal="75" zoomScaleSheetLayoutView="96" workbookViewId="0"/>
  </sheetViews>
  <sheetFormatPr defaultRowHeight="17.25" x14ac:dyDescent="0.4"/>
  <cols>
    <col min="1" max="46" width="4.375" style="480" customWidth="1"/>
    <col min="47" max="47" width="9" style="480"/>
    <col min="48" max="256" width="9" style="477"/>
    <col min="257" max="302" width="4.375" style="477" customWidth="1"/>
    <col min="303" max="512" width="9" style="477"/>
    <col min="513" max="558" width="4.375" style="477" customWidth="1"/>
    <col min="559" max="768" width="9" style="477"/>
    <col min="769" max="814" width="4.375" style="477" customWidth="1"/>
    <col min="815" max="1024" width="9" style="477"/>
    <col min="1025" max="1070" width="4.375" style="477" customWidth="1"/>
    <col min="1071" max="1280" width="9" style="477"/>
    <col min="1281" max="1326" width="4.375" style="477" customWidth="1"/>
    <col min="1327" max="1536" width="9" style="477"/>
    <col min="1537" max="1582" width="4.375" style="477" customWidth="1"/>
    <col min="1583" max="1792" width="9" style="477"/>
    <col min="1793" max="1838" width="4.375" style="477" customWidth="1"/>
    <col min="1839" max="2048" width="9" style="477"/>
    <col min="2049" max="2094" width="4.375" style="477" customWidth="1"/>
    <col min="2095" max="2304" width="9" style="477"/>
    <col min="2305" max="2350" width="4.375" style="477" customWidth="1"/>
    <col min="2351" max="2560" width="9" style="477"/>
    <col min="2561" max="2606" width="4.375" style="477" customWidth="1"/>
    <col min="2607" max="2816" width="9" style="477"/>
    <col min="2817" max="2862" width="4.375" style="477" customWidth="1"/>
    <col min="2863" max="3072" width="9" style="477"/>
    <col min="3073" max="3118" width="4.375" style="477" customWidth="1"/>
    <col min="3119" max="3328" width="9" style="477"/>
    <col min="3329" max="3374" width="4.375" style="477" customWidth="1"/>
    <col min="3375" max="3584" width="9" style="477"/>
    <col min="3585" max="3630" width="4.375" style="477" customWidth="1"/>
    <col min="3631" max="3840" width="9" style="477"/>
    <col min="3841" max="3886" width="4.375" style="477" customWidth="1"/>
    <col min="3887" max="4096" width="9" style="477"/>
    <col min="4097" max="4142" width="4.375" style="477" customWidth="1"/>
    <col min="4143" max="4352" width="9" style="477"/>
    <col min="4353" max="4398" width="4.375" style="477" customWidth="1"/>
    <col min="4399" max="4608" width="9" style="477"/>
    <col min="4609" max="4654" width="4.375" style="477" customWidth="1"/>
    <col min="4655" max="4864" width="9" style="477"/>
    <col min="4865" max="4910" width="4.375" style="477" customWidth="1"/>
    <col min="4911" max="5120" width="9" style="477"/>
    <col min="5121" max="5166" width="4.375" style="477" customWidth="1"/>
    <col min="5167" max="5376" width="9" style="477"/>
    <col min="5377" max="5422" width="4.375" style="477" customWidth="1"/>
    <col min="5423" max="5632" width="9" style="477"/>
    <col min="5633" max="5678" width="4.375" style="477" customWidth="1"/>
    <col min="5679" max="5888" width="9" style="477"/>
    <col min="5889" max="5934" width="4.375" style="477" customWidth="1"/>
    <col min="5935" max="6144" width="9" style="477"/>
    <col min="6145" max="6190" width="4.375" style="477" customWidth="1"/>
    <col min="6191" max="6400" width="9" style="477"/>
    <col min="6401" max="6446" width="4.375" style="477" customWidth="1"/>
    <col min="6447" max="6656" width="9" style="477"/>
    <col min="6657" max="6702" width="4.375" style="477" customWidth="1"/>
    <col min="6703" max="6912" width="9" style="477"/>
    <col min="6913" max="6958" width="4.375" style="477" customWidth="1"/>
    <col min="6959" max="7168" width="9" style="477"/>
    <col min="7169" max="7214" width="4.375" style="477" customWidth="1"/>
    <col min="7215" max="7424" width="9" style="477"/>
    <col min="7425" max="7470" width="4.375" style="477" customWidth="1"/>
    <col min="7471" max="7680" width="9" style="477"/>
    <col min="7681" max="7726" width="4.375" style="477" customWidth="1"/>
    <col min="7727" max="7936" width="9" style="477"/>
    <col min="7937" max="7982" width="4.375" style="477" customWidth="1"/>
    <col min="7983" max="8192" width="9" style="477"/>
    <col min="8193" max="8238" width="4.375" style="477" customWidth="1"/>
    <col min="8239" max="8448" width="9" style="477"/>
    <col min="8449" max="8494" width="4.375" style="477" customWidth="1"/>
    <col min="8495" max="8704" width="9" style="477"/>
    <col min="8705" max="8750" width="4.375" style="477" customWidth="1"/>
    <col min="8751" max="8960" width="9" style="477"/>
    <col min="8961" max="9006" width="4.375" style="477" customWidth="1"/>
    <col min="9007" max="9216" width="9" style="477"/>
    <col min="9217" max="9262" width="4.375" style="477" customWidth="1"/>
    <col min="9263" max="9472" width="9" style="477"/>
    <col min="9473" max="9518" width="4.375" style="477" customWidth="1"/>
    <col min="9519" max="9728" width="9" style="477"/>
    <col min="9729" max="9774" width="4.375" style="477" customWidth="1"/>
    <col min="9775" max="9984" width="9" style="477"/>
    <col min="9985" max="10030" width="4.375" style="477" customWidth="1"/>
    <col min="10031" max="10240" width="9" style="477"/>
    <col min="10241" max="10286" width="4.375" style="477" customWidth="1"/>
    <col min="10287" max="10496" width="9" style="477"/>
    <col min="10497" max="10542" width="4.375" style="477" customWidth="1"/>
    <col min="10543" max="10752" width="9" style="477"/>
    <col min="10753" max="10798" width="4.375" style="477" customWidth="1"/>
    <col min="10799" max="11008" width="9" style="477"/>
    <col min="11009" max="11054" width="4.375" style="477" customWidth="1"/>
    <col min="11055" max="11264" width="9" style="477"/>
    <col min="11265" max="11310" width="4.375" style="477" customWidth="1"/>
    <col min="11311" max="11520" width="9" style="477"/>
    <col min="11521" max="11566" width="4.375" style="477" customWidth="1"/>
    <col min="11567" max="11776" width="9" style="477"/>
    <col min="11777" max="11822" width="4.375" style="477" customWidth="1"/>
    <col min="11823" max="12032" width="9" style="477"/>
    <col min="12033" max="12078" width="4.375" style="477" customWidth="1"/>
    <col min="12079" max="12288" width="9" style="477"/>
    <col min="12289" max="12334" width="4.375" style="477" customWidth="1"/>
    <col min="12335" max="12544" width="9" style="477"/>
    <col min="12545" max="12590" width="4.375" style="477" customWidth="1"/>
    <col min="12591" max="12800" width="9" style="477"/>
    <col min="12801" max="12846" width="4.375" style="477" customWidth="1"/>
    <col min="12847" max="13056" width="9" style="477"/>
    <col min="13057" max="13102" width="4.375" style="477" customWidth="1"/>
    <col min="13103" max="13312" width="9" style="477"/>
    <col min="13313" max="13358" width="4.375" style="477" customWidth="1"/>
    <col min="13359" max="13568" width="9" style="477"/>
    <col min="13569" max="13614" width="4.375" style="477" customWidth="1"/>
    <col min="13615" max="13824" width="9" style="477"/>
    <col min="13825" max="13870" width="4.375" style="477" customWidth="1"/>
    <col min="13871" max="14080" width="9" style="477"/>
    <col min="14081" max="14126" width="4.375" style="477" customWidth="1"/>
    <col min="14127" max="14336" width="9" style="477"/>
    <col min="14337" max="14382" width="4.375" style="477" customWidth="1"/>
    <col min="14383" max="14592" width="9" style="477"/>
    <col min="14593" max="14638" width="4.375" style="477" customWidth="1"/>
    <col min="14639" max="14848" width="9" style="477"/>
    <col min="14849" max="14894" width="4.375" style="477" customWidth="1"/>
    <col min="14895" max="15104" width="9" style="477"/>
    <col min="15105" max="15150" width="4.375" style="477" customWidth="1"/>
    <col min="15151" max="15360" width="9" style="477"/>
    <col min="15361" max="15406" width="4.375" style="477" customWidth="1"/>
    <col min="15407" max="15616" width="9" style="477"/>
    <col min="15617" max="15662" width="4.375" style="477" customWidth="1"/>
    <col min="15663" max="15872" width="9" style="477"/>
    <col min="15873" max="15918" width="4.375" style="477" customWidth="1"/>
    <col min="15919" max="16128" width="9" style="477"/>
    <col min="16129" max="16174" width="4.375" style="477" customWidth="1"/>
    <col min="16175" max="16384" width="9" style="477"/>
  </cols>
  <sheetData>
    <row r="1" spans="1:24" ht="18.75" customHeight="1" x14ac:dyDescent="0.4">
      <c r="A1" s="478" t="s">
        <v>1037</v>
      </c>
      <c r="B1" s="479"/>
    </row>
    <row r="2" spans="1:24" ht="18.75" customHeight="1" x14ac:dyDescent="0.4">
      <c r="A2" s="479" t="s">
        <v>712</v>
      </c>
      <c r="B2" s="479"/>
    </row>
    <row r="3" spans="1:24" ht="18.75" customHeight="1" thickBot="1" x14ac:dyDescent="0.45">
      <c r="A3" s="480" t="s">
        <v>1078</v>
      </c>
    </row>
    <row r="4" spans="1:24" ht="18.75" customHeight="1" x14ac:dyDescent="0.4">
      <c r="A4" s="1993" t="s">
        <v>688</v>
      </c>
      <c r="B4" s="1994"/>
      <c r="C4" s="1994"/>
      <c r="D4" s="1994"/>
      <c r="E4" s="1994"/>
      <c r="F4" s="1994"/>
      <c r="G4" s="1994"/>
      <c r="H4" s="1994"/>
      <c r="I4" s="1994"/>
      <c r="J4" s="1994"/>
      <c r="K4" s="1994"/>
      <c r="L4" s="1994"/>
      <c r="M4" s="1994"/>
      <c r="N4" s="1994"/>
      <c r="O4" s="1994"/>
      <c r="P4" s="1994"/>
      <c r="Q4" s="1994"/>
      <c r="R4" s="1994"/>
      <c r="S4" s="1994"/>
      <c r="T4" s="1994"/>
      <c r="U4" s="1994"/>
      <c r="V4" s="1994"/>
      <c r="W4" s="1994"/>
      <c r="X4" s="1995"/>
    </row>
    <row r="5" spans="1:24" ht="18.75" customHeight="1" x14ac:dyDescent="0.4">
      <c r="A5" s="2155" t="s">
        <v>713</v>
      </c>
      <c r="B5" s="858"/>
      <c r="C5" s="858"/>
      <c r="D5" s="858"/>
      <c r="E5" s="858"/>
      <c r="F5" s="858"/>
      <c r="G5" s="858"/>
      <c r="H5" s="858"/>
      <c r="I5" s="858"/>
      <c r="J5" s="858"/>
      <c r="K5" s="858"/>
      <c r="L5" s="858"/>
      <c r="M5" s="858"/>
      <c r="N5" s="858"/>
      <c r="O5" s="858"/>
      <c r="P5" s="858"/>
      <c r="Q5" s="858"/>
      <c r="R5" s="858"/>
      <c r="S5" s="858"/>
      <c r="T5" s="858"/>
      <c r="U5" s="858"/>
      <c r="V5" s="858"/>
      <c r="W5" s="858"/>
      <c r="X5" s="859"/>
    </row>
    <row r="6" spans="1:24" ht="18.75" customHeight="1" x14ac:dyDescent="0.4">
      <c r="A6" s="2174" t="s">
        <v>714</v>
      </c>
      <c r="B6" s="2175"/>
      <c r="C6" s="2175"/>
      <c r="D6" s="100"/>
      <c r="E6" s="100"/>
      <c r="F6" s="2178" t="s">
        <v>715</v>
      </c>
      <c r="G6" s="2179"/>
      <c r="H6" s="2179"/>
      <c r="I6" s="2179"/>
      <c r="J6" s="100"/>
      <c r="K6" s="100"/>
      <c r="L6" s="2181" t="s">
        <v>716</v>
      </c>
      <c r="M6" s="2175"/>
      <c r="N6" s="2175"/>
      <c r="O6" s="100"/>
      <c r="P6" s="100"/>
      <c r="Q6" s="2181" t="s">
        <v>717</v>
      </c>
      <c r="R6" s="2175"/>
      <c r="S6" s="2175"/>
      <c r="T6" s="100"/>
      <c r="U6" s="100"/>
      <c r="V6" s="2175" t="s">
        <v>718</v>
      </c>
      <c r="W6" s="2175"/>
      <c r="X6" s="2182"/>
    </row>
    <row r="7" spans="1:24" ht="18.75" customHeight="1" x14ac:dyDescent="0.4">
      <c r="A7" s="2176"/>
      <c r="B7" s="2177"/>
      <c r="C7" s="2177"/>
      <c r="D7" s="100"/>
      <c r="E7" s="100"/>
      <c r="F7" s="2180"/>
      <c r="G7" s="2180"/>
      <c r="H7" s="2180"/>
      <c r="I7" s="2180"/>
      <c r="J7" s="100"/>
      <c r="K7" s="100"/>
      <c r="L7" s="2175"/>
      <c r="M7" s="2175"/>
      <c r="N7" s="2175"/>
      <c r="O7" s="100"/>
      <c r="P7" s="100"/>
      <c r="Q7" s="2175"/>
      <c r="R7" s="2175"/>
      <c r="S7" s="2175"/>
      <c r="T7" s="100"/>
      <c r="U7" s="100"/>
      <c r="V7" s="2175"/>
      <c r="W7" s="2175"/>
      <c r="X7" s="2182"/>
    </row>
    <row r="8" spans="1:24" ht="18.75" customHeight="1" x14ac:dyDescent="0.4">
      <c r="A8" s="2194" t="s">
        <v>719</v>
      </c>
      <c r="B8" s="953"/>
      <c r="C8" s="954"/>
      <c r="D8" s="481"/>
      <c r="E8" s="481"/>
      <c r="F8" s="952" t="s">
        <v>520</v>
      </c>
      <c r="G8" s="953"/>
      <c r="H8" s="953"/>
      <c r="I8" s="954"/>
      <c r="J8" s="481"/>
      <c r="K8" s="481"/>
      <c r="L8" s="952" t="s">
        <v>720</v>
      </c>
      <c r="M8" s="953"/>
      <c r="N8" s="954"/>
      <c r="O8" s="100"/>
      <c r="P8" s="100"/>
      <c r="Q8" s="952" t="s">
        <v>721</v>
      </c>
      <c r="R8" s="953"/>
      <c r="S8" s="954"/>
      <c r="T8" s="100"/>
      <c r="U8" s="100"/>
      <c r="V8" s="952" t="s">
        <v>518</v>
      </c>
      <c r="W8" s="953"/>
      <c r="X8" s="2183"/>
    </row>
    <row r="9" spans="1:24" ht="18.75" customHeight="1" x14ac:dyDescent="0.4">
      <c r="A9" s="2195"/>
      <c r="B9" s="2185"/>
      <c r="C9" s="2190"/>
      <c r="D9" s="2185" t="s">
        <v>722</v>
      </c>
      <c r="E9" s="2185"/>
      <c r="F9" s="2184"/>
      <c r="G9" s="2185"/>
      <c r="H9" s="2185"/>
      <c r="I9" s="2190"/>
      <c r="J9" s="2184" t="s">
        <v>722</v>
      </c>
      <c r="K9" s="2185"/>
      <c r="L9" s="2184"/>
      <c r="M9" s="2185"/>
      <c r="N9" s="2190"/>
      <c r="O9" s="2184" t="s">
        <v>722</v>
      </c>
      <c r="P9" s="2185"/>
      <c r="Q9" s="2184"/>
      <c r="R9" s="2185"/>
      <c r="S9" s="2190"/>
      <c r="T9" s="2185" t="s">
        <v>722</v>
      </c>
      <c r="U9" s="2185"/>
      <c r="V9" s="2184"/>
      <c r="W9" s="2185"/>
      <c r="X9" s="2186"/>
    </row>
    <row r="10" spans="1:24" ht="18.75" customHeight="1" x14ac:dyDescent="0.4">
      <c r="A10" s="2195"/>
      <c r="B10" s="2185"/>
      <c r="C10" s="2190"/>
      <c r="D10" s="100"/>
      <c r="E10" s="100"/>
      <c r="F10" s="2187"/>
      <c r="G10" s="2188"/>
      <c r="H10" s="2188"/>
      <c r="I10" s="2197"/>
      <c r="J10" s="100"/>
      <c r="K10" s="100"/>
      <c r="L10" s="2184"/>
      <c r="M10" s="2185"/>
      <c r="N10" s="2190"/>
      <c r="O10" s="100"/>
      <c r="P10" s="100"/>
      <c r="Q10" s="2184"/>
      <c r="R10" s="2185"/>
      <c r="S10" s="2190"/>
      <c r="T10" s="100"/>
      <c r="U10" s="100"/>
      <c r="V10" s="2184"/>
      <c r="W10" s="2185"/>
      <c r="X10" s="2186"/>
    </row>
    <row r="11" spans="1:24" ht="18.75" customHeight="1" x14ac:dyDescent="0.4">
      <c r="A11" s="2195"/>
      <c r="B11" s="2185"/>
      <c r="C11" s="2190"/>
      <c r="D11" s="100"/>
      <c r="E11" s="100"/>
      <c r="F11" s="100"/>
      <c r="G11" s="953" t="s">
        <v>723</v>
      </c>
      <c r="H11" s="2198" t="s">
        <v>724</v>
      </c>
      <c r="I11" s="2198"/>
      <c r="J11" s="100"/>
      <c r="K11" s="100"/>
      <c r="L11" s="2184"/>
      <c r="M11" s="2185"/>
      <c r="N11" s="2190"/>
      <c r="O11" s="100"/>
      <c r="P11" s="100"/>
      <c r="Q11" s="2184"/>
      <c r="R11" s="2185"/>
      <c r="S11" s="2190"/>
      <c r="T11" s="100"/>
      <c r="U11" s="100"/>
      <c r="V11" s="2184"/>
      <c r="W11" s="2185"/>
      <c r="X11" s="2186"/>
    </row>
    <row r="12" spans="1:24" ht="18.75" customHeight="1" x14ac:dyDescent="0.4">
      <c r="A12" s="2195"/>
      <c r="B12" s="2185"/>
      <c r="C12" s="2190"/>
      <c r="D12" s="100"/>
      <c r="E12" s="100"/>
      <c r="F12" s="100"/>
      <c r="G12" s="2185"/>
      <c r="H12" s="883"/>
      <c r="I12" s="883"/>
      <c r="J12" s="100"/>
      <c r="K12" s="100"/>
      <c r="L12" s="2184"/>
      <c r="M12" s="2185"/>
      <c r="N12" s="2190"/>
      <c r="O12" s="100"/>
      <c r="P12" s="100"/>
      <c r="Q12" s="2184"/>
      <c r="R12" s="2185"/>
      <c r="S12" s="2190"/>
      <c r="T12" s="100"/>
      <c r="U12" s="100"/>
      <c r="V12" s="2184"/>
      <c r="W12" s="2185"/>
      <c r="X12" s="2186"/>
    </row>
    <row r="13" spans="1:24" ht="18.75" customHeight="1" x14ac:dyDescent="0.4">
      <c r="A13" s="2195"/>
      <c r="B13" s="2185"/>
      <c r="C13" s="2190"/>
      <c r="D13" s="100"/>
      <c r="E13" s="100"/>
      <c r="F13" s="2185" t="s">
        <v>725</v>
      </c>
      <c r="G13" s="2185"/>
      <c r="H13" s="2185"/>
      <c r="I13" s="2185"/>
      <c r="J13" s="100"/>
      <c r="K13" s="100"/>
      <c r="L13" s="2184"/>
      <c r="M13" s="2185"/>
      <c r="N13" s="2190"/>
      <c r="O13" s="2184" t="s">
        <v>725</v>
      </c>
      <c r="P13" s="2190"/>
      <c r="Q13" s="2184"/>
      <c r="R13" s="2185"/>
      <c r="S13" s="2190"/>
      <c r="T13" s="2184" t="s">
        <v>725</v>
      </c>
      <c r="U13" s="2190"/>
      <c r="V13" s="2184"/>
      <c r="W13" s="2185"/>
      <c r="X13" s="2186"/>
    </row>
    <row r="14" spans="1:24" ht="18.75" customHeight="1" x14ac:dyDescent="0.4">
      <c r="A14" s="2196"/>
      <c r="B14" s="2188"/>
      <c r="C14" s="2197"/>
      <c r="D14" s="100"/>
      <c r="E14" s="100"/>
      <c r="F14" s="2185" t="s">
        <v>726</v>
      </c>
      <c r="G14" s="2185"/>
      <c r="H14" s="2185"/>
      <c r="I14" s="2185"/>
      <c r="J14" s="100"/>
      <c r="K14" s="100"/>
      <c r="L14" s="2187"/>
      <c r="M14" s="2188"/>
      <c r="N14" s="2197"/>
      <c r="O14" s="100"/>
      <c r="P14" s="100"/>
      <c r="Q14" s="2187"/>
      <c r="R14" s="2188"/>
      <c r="S14" s="2197"/>
      <c r="T14" s="100"/>
      <c r="U14" s="100"/>
      <c r="V14" s="2187"/>
      <c r="W14" s="2188"/>
      <c r="X14" s="2189"/>
    </row>
    <row r="15" spans="1:24" ht="18.75" customHeight="1" x14ac:dyDescent="0.4">
      <c r="A15" s="482"/>
      <c r="B15" s="483"/>
      <c r="C15" s="483"/>
      <c r="D15" s="100"/>
      <c r="E15" s="100"/>
      <c r="F15" s="483"/>
      <c r="G15" s="483"/>
      <c r="H15" s="483"/>
      <c r="I15" s="483"/>
      <c r="J15" s="100"/>
      <c r="K15" s="100"/>
      <c r="L15" s="483"/>
      <c r="M15" s="483"/>
      <c r="N15" s="483"/>
      <c r="O15" s="100"/>
      <c r="P15" s="100"/>
      <c r="Q15" s="483" t="s">
        <v>727</v>
      </c>
      <c r="R15" s="483"/>
      <c r="S15" s="483" t="s">
        <v>723</v>
      </c>
      <c r="T15" s="100" t="s">
        <v>728</v>
      </c>
      <c r="U15" s="100"/>
      <c r="V15" s="481"/>
      <c r="W15" s="481"/>
      <c r="X15" s="484"/>
    </row>
    <row r="16" spans="1:24" ht="18.75" customHeight="1" thickBot="1" x14ac:dyDescent="0.45">
      <c r="A16" s="485"/>
      <c r="B16" s="486"/>
      <c r="C16" s="487"/>
      <c r="D16" s="486"/>
      <c r="E16" s="486"/>
      <c r="F16" s="486"/>
      <c r="G16" s="486"/>
      <c r="H16" s="486"/>
      <c r="I16" s="486"/>
      <c r="J16" s="486"/>
      <c r="K16" s="486"/>
      <c r="L16" s="486"/>
      <c r="M16" s="486"/>
      <c r="N16" s="487"/>
      <c r="O16" s="486"/>
      <c r="P16" s="486"/>
      <c r="Q16" s="2191" t="s">
        <v>729</v>
      </c>
      <c r="R16" s="2192"/>
      <c r="S16" s="2193"/>
      <c r="T16" s="486"/>
      <c r="U16" s="486"/>
      <c r="V16" s="487"/>
      <c r="W16" s="486"/>
      <c r="X16" s="488"/>
    </row>
    <row r="17" spans="6:15" ht="18.75" customHeight="1" x14ac:dyDescent="0.4"/>
    <row r="18" spans="6:15" ht="18.75" customHeight="1" x14ac:dyDescent="0.4">
      <c r="O18" s="489"/>
    </row>
    <row r="19" spans="6:15" ht="18.75" customHeight="1" x14ac:dyDescent="0.4">
      <c r="F19" s="489"/>
      <c r="I19" s="489"/>
      <c r="K19" s="489"/>
      <c r="M19" s="489"/>
      <c r="O19" s="489"/>
    </row>
    <row r="20" spans="6:15" ht="18.75" customHeight="1" x14ac:dyDescent="0.4">
      <c r="O20" s="489"/>
    </row>
    <row r="21" spans="6:15" ht="18.75" customHeight="1" x14ac:dyDescent="0.4">
      <c r="O21" s="489"/>
    </row>
    <row r="22" spans="6:15" ht="18.75" customHeight="1" x14ac:dyDescent="0.4">
      <c r="G22" s="490"/>
      <c r="O22" s="489"/>
    </row>
    <row r="23" spans="6:15" ht="18.75" customHeight="1" x14ac:dyDescent="0.4">
      <c r="G23" s="489"/>
      <c r="H23" s="489"/>
      <c r="O23" s="489"/>
    </row>
    <row r="24" spans="6:15" ht="18.75" customHeight="1" x14ac:dyDescent="0.4">
      <c r="K24" s="489"/>
      <c r="M24" s="489"/>
      <c r="O24" s="489"/>
    </row>
    <row r="25" spans="6:15" ht="18.75" customHeight="1" x14ac:dyDescent="0.4">
      <c r="O25" s="489"/>
    </row>
    <row r="26" spans="6:15" ht="18.75" customHeight="1" x14ac:dyDescent="0.4"/>
    <row r="27" spans="6:15" ht="18.75" customHeight="1" x14ac:dyDescent="0.4"/>
    <row r="28" spans="6:15" ht="18.75" customHeight="1" x14ac:dyDescent="0.4">
      <c r="L28" s="489"/>
    </row>
    <row r="29" spans="6:15" ht="18.75" customHeight="1" x14ac:dyDescent="0.4"/>
    <row r="30" spans="6:15" ht="18.75" customHeight="1" x14ac:dyDescent="0.4"/>
    <row r="31" spans="6:15" ht="18.75" customHeight="1" x14ac:dyDescent="0.4">
      <c r="L31" s="489"/>
    </row>
    <row r="32" spans="6:15" ht="18.75" customHeight="1" x14ac:dyDescent="0.4">
      <c r="L32" s="489"/>
    </row>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sheetData>
  <mergeCells count="23">
    <mergeCell ref="Q16:S16"/>
    <mergeCell ref="A8:C14"/>
    <mergeCell ref="F8:I10"/>
    <mergeCell ref="L8:N14"/>
    <mergeCell ref="Q8:S14"/>
    <mergeCell ref="H11:I12"/>
    <mergeCell ref="F13:I13"/>
    <mergeCell ref="O13:P13"/>
    <mergeCell ref="F14:I14"/>
    <mergeCell ref="V8:X14"/>
    <mergeCell ref="D9:E9"/>
    <mergeCell ref="J9:K9"/>
    <mergeCell ref="O9:P9"/>
    <mergeCell ref="T9:U9"/>
    <mergeCell ref="G11:G12"/>
    <mergeCell ref="T13:U13"/>
    <mergeCell ref="A4:X4"/>
    <mergeCell ref="A5:X5"/>
    <mergeCell ref="A6:C7"/>
    <mergeCell ref="F6:I7"/>
    <mergeCell ref="L6:N7"/>
    <mergeCell ref="Q6:S7"/>
    <mergeCell ref="V6:X7"/>
  </mergeCells>
  <phoneticPr fontId="3"/>
  <printOptions horizontalCentered="1" verticalCentered="1"/>
  <pageMargins left="0.70866141732283472" right="0.19685039370078741" top="0.39370078740157483" bottom="0.39370078740157483" header="0.39370078740157483" footer="0"/>
  <pageSetup paperSize="9" scale="117" orientation="landscape" blackAndWhite="1" r:id="rId1"/>
  <headerFooter scaleWithDoc="0">
    <oddFooter>&amp;C25/33&amp;R&amp;F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19C3E-88FD-455C-8A10-1BF9EEE63BAC}">
  <sheetPr>
    <tabColor theme="7" tint="0.79998168889431442"/>
    <pageSetUpPr fitToPage="1"/>
  </sheetPr>
  <dimension ref="A1:BH125"/>
  <sheetViews>
    <sheetView view="pageBreakPreview" zoomScale="77" zoomScaleNormal="70" zoomScaleSheetLayoutView="77" workbookViewId="0">
      <selection activeCell="A4" sqref="A4:G5"/>
    </sheetView>
  </sheetViews>
  <sheetFormatPr defaultRowHeight="16.5" x14ac:dyDescent="0.4"/>
  <cols>
    <col min="1" max="60" width="4.375" style="32" customWidth="1"/>
    <col min="61" max="67" width="4.375" style="3" customWidth="1"/>
    <col min="68" max="256" width="9" style="3"/>
    <col min="257" max="323" width="4.375" style="3" customWidth="1"/>
    <col min="324" max="512" width="9" style="3"/>
    <col min="513" max="579" width="4.375" style="3" customWidth="1"/>
    <col min="580" max="768" width="9" style="3"/>
    <col min="769" max="835" width="4.375" style="3" customWidth="1"/>
    <col min="836" max="1024" width="9" style="3"/>
    <col min="1025" max="1091" width="4.375" style="3" customWidth="1"/>
    <col min="1092" max="1280" width="9" style="3"/>
    <col min="1281" max="1347" width="4.375" style="3" customWidth="1"/>
    <col min="1348" max="1536" width="9" style="3"/>
    <col min="1537" max="1603" width="4.375" style="3" customWidth="1"/>
    <col min="1604" max="1792" width="9" style="3"/>
    <col min="1793" max="1859" width="4.375" style="3" customWidth="1"/>
    <col min="1860" max="2048" width="9" style="3"/>
    <col min="2049" max="2115" width="4.375" style="3" customWidth="1"/>
    <col min="2116" max="2304" width="9" style="3"/>
    <col min="2305" max="2371" width="4.375" style="3" customWidth="1"/>
    <col min="2372" max="2560" width="9" style="3"/>
    <col min="2561" max="2627" width="4.375" style="3" customWidth="1"/>
    <col min="2628" max="2816" width="9" style="3"/>
    <col min="2817" max="2883" width="4.375" style="3" customWidth="1"/>
    <col min="2884" max="3072" width="9" style="3"/>
    <col min="3073" max="3139" width="4.375" style="3" customWidth="1"/>
    <col min="3140" max="3328" width="9" style="3"/>
    <col min="3329" max="3395" width="4.375" style="3" customWidth="1"/>
    <col min="3396" max="3584" width="9" style="3"/>
    <col min="3585" max="3651" width="4.375" style="3" customWidth="1"/>
    <col min="3652" max="3840" width="9" style="3"/>
    <col min="3841" max="3907" width="4.375" style="3" customWidth="1"/>
    <col min="3908" max="4096" width="9" style="3"/>
    <col min="4097" max="4163" width="4.375" style="3" customWidth="1"/>
    <col min="4164" max="4352" width="9" style="3"/>
    <col min="4353" max="4419" width="4.375" style="3" customWidth="1"/>
    <col min="4420" max="4608" width="9" style="3"/>
    <col min="4609" max="4675" width="4.375" style="3" customWidth="1"/>
    <col min="4676" max="4864" width="9" style="3"/>
    <col min="4865" max="4931" width="4.375" style="3" customWidth="1"/>
    <col min="4932" max="5120" width="9" style="3"/>
    <col min="5121" max="5187" width="4.375" style="3" customWidth="1"/>
    <col min="5188" max="5376" width="9" style="3"/>
    <col min="5377" max="5443" width="4.375" style="3" customWidth="1"/>
    <col min="5444" max="5632" width="9" style="3"/>
    <col min="5633" max="5699" width="4.375" style="3" customWidth="1"/>
    <col min="5700" max="5888" width="9" style="3"/>
    <col min="5889" max="5955" width="4.375" style="3" customWidth="1"/>
    <col min="5956" max="6144" width="9" style="3"/>
    <col min="6145" max="6211" width="4.375" style="3" customWidth="1"/>
    <col min="6212" max="6400" width="9" style="3"/>
    <col min="6401" max="6467" width="4.375" style="3" customWidth="1"/>
    <col min="6468" max="6656" width="9" style="3"/>
    <col min="6657" max="6723" width="4.375" style="3" customWidth="1"/>
    <col min="6724" max="6912" width="9" style="3"/>
    <col min="6913" max="6979" width="4.375" style="3" customWidth="1"/>
    <col min="6980" max="7168" width="9" style="3"/>
    <col min="7169" max="7235" width="4.375" style="3" customWidth="1"/>
    <col min="7236" max="7424" width="9" style="3"/>
    <col min="7425" max="7491" width="4.375" style="3" customWidth="1"/>
    <col min="7492" max="7680" width="9" style="3"/>
    <col min="7681" max="7747" width="4.375" style="3" customWidth="1"/>
    <col min="7748" max="7936" width="9" style="3"/>
    <col min="7937" max="8003" width="4.375" style="3" customWidth="1"/>
    <col min="8004" max="8192" width="9" style="3"/>
    <col min="8193" max="8259" width="4.375" style="3" customWidth="1"/>
    <col min="8260" max="8448" width="9" style="3"/>
    <col min="8449" max="8515" width="4.375" style="3" customWidth="1"/>
    <col min="8516" max="8704" width="9" style="3"/>
    <col min="8705" max="8771" width="4.375" style="3" customWidth="1"/>
    <col min="8772" max="8960" width="9" style="3"/>
    <col min="8961" max="9027" width="4.375" style="3" customWidth="1"/>
    <col min="9028" max="9216" width="9" style="3"/>
    <col min="9217" max="9283" width="4.375" style="3" customWidth="1"/>
    <col min="9284" max="9472" width="9" style="3"/>
    <col min="9473" max="9539" width="4.375" style="3" customWidth="1"/>
    <col min="9540" max="9728" width="9" style="3"/>
    <col min="9729" max="9795" width="4.375" style="3" customWidth="1"/>
    <col min="9796" max="9984" width="9" style="3"/>
    <col min="9985" max="10051" width="4.375" style="3" customWidth="1"/>
    <col min="10052" max="10240" width="9" style="3"/>
    <col min="10241" max="10307" width="4.375" style="3" customWidth="1"/>
    <col min="10308" max="10496" width="9" style="3"/>
    <col min="10497" max="10563" width="4.375" style="3" customWidth="1"/>
    <col min="10564" max="10752" width="9" style="3"/>
    <col min="10753" max="10819" width="4.375" style="3" customWidth="1"/>
    <col min="10820" max="11008" width="9" style="3"/>
    <col min="11009" max="11075" width="4.375" style="3" customWidth="1"/>
    <col min="11076" max="11264" width="9" style="3"/>
    <col min="11265" max="11331" width="4.375" style="3" customWidth="1"/>
    <col min="11332" max="11520" width="9" style="3"/>
    <col min="11521" max="11587" width="4.375" style="3" customWidth="1"/>
    <col min="11588" max="11776" width="9" style="3"/>
    <col min="11777" max="11843" width="4.375" style="3" customWidth="1"/>
    <col min="11844" max="12032" width="9" style="3"/>
    <col min="12033" max="12099" width="4.375" style="3" customWidth="1"/>
    <col min="12100" max="12288" width="9" style="3"/>
    <col min="12289" max="12355" width="4.375" style="3" customWidth="1"/>
    <col min="12356" max="12544" width="9" style="3"/>
    <col min="12545" max="12611" width="4.375" style="3" customWidth="1"/>
    <col min="12612" max="12800" width="9" style="3"/>
    <col min="12801" max="12867" width="4.375" style="3" customWidth="1"/>
    <col min="12868" max="13056" width="9" style="3"/>
    <col min="13057" max="13123" width="4.375" style="3" customWidth="1"/>
    <col min="13124" max="13312" width="9" style="3"/>
    <col min="13313" max="13379" width="4.375" style="3" customWidth="1"/>
    <col min="13380" max="13568" width="9" style="3"/>
    <col min="13569" max="13635" width="4.375" style="3" customWidth="1"/>
    <col min="13636" max="13824" width="9" style="3"/>
    <col min="13825" max="13891" width="4.375" style="3" customWidth="1"/>
    <col min="13892" max="14080" width="9" style="3"/>
    <col min="14081" max="14147" width="4.375" style="3" customWidth="1"/>
    <col min="14148" max="14336" width="9" style="3"/>
    <col min="14337" max="14403" width="4.375" style="3" customWidth="1"/>
    <col min="14404" max="14592" width="9" style="3"/>
    <col min="14593" max="14659" width="4.375" style="3" customWidth="1"/>
    <col min="14660" max="14848" width="9" style="3"/>
    <col min="14849" max="14915" width="4.375" style="3" customWidth="1"/>
    <col min="14916" max="15104" width="9" style="3"/>
    <col min="15105" max="15171" width="4.375" style="3" customWidth="1"/>
    <col min="15172" max="15360" width="9" style="3"/>
    <col min="15361" max="15427" width="4.375" style="3" customWidth="1"/>
    <col min="15428" max="15616" width="9" style="3"/>
    <col min="15617" max="15683" width="4.375" style="3" customWidth="1"/>
    <col min="15684" max="15872" width="9" style="3"/>
    <col min="15873" max="15939" width="4.375" style="3" customWidth="1"/>
    <col min="15940" max="16128" width="9" style="3"/>
    <col min="16129" max="16195" width="4.375" style="3" customWidth="1"/>
    <col min="16196" max="16384" width="9" style="3"/>
  </cols>
  <sheetData>
    <row r="1" spans="1:41" ht="18.75" customHeight="1" x14ac:dyDescent="0.4">
      <c r="A1" s="93" t="s">
        <v>1036</v>
      </c>
      <c r="B1" s="10"/>
    </row>
    <row r="2" spans="1:41" ht="18.75" customHeight="1" thickBot="1" x14ac:dyDescent="0.45">
      <c r="A2" s="54" t="str">
        <f>"（３）年間行事のうち入所者負担を伴ったものの状況（令和"&amp;表紙・鑑!S3-1&amp;"年度）"</f>
        <v>（３）年間行事のうち入所者負担を伴ったものの状況（令和5年度）</v>
      </c>
    </row>
    <row r="3" spans="1:41" ht="18.75" customHeight="1" x14ac:dyDescent="0.4">
      <c r="A3" s="811" t="s">
        <v>730</v>
      </c>
      <c r="B3" s="812"/>
      <c r="C3" s="812"/>
      <c r="D3" s="812"/>
      <c r="E3" s="812"/>
      <c r="F3" s="812"/>
      <c r="G3" s="812"/>
      <c r="H3" s="813" t="s">
        <v>731</v>
      </c>
      <c r="I3" s="812"/>
      <c r="J3" s="812"/>
      <c r="K3" s="814"/>
      <c r="L3" s="813" t="s">
        <v>732</v>
      </c>
      <c r="M3" s="812"/>
      <c r="N3" s="812"/>
      <c r="O3" s="812"/>
      <c r="P3" s="814"/>
      <c r="Q3" s="736" t="s">
        <v>733</v>
      </c>
      <c r="R3" s="736"/>
      <c r="S3" s="736"/>
      <c r="T3" s="736"/>
      <c r="U3" s="736" t="s">
        <v>734</v>
      </c>
      <c r="V3" s="736"/>
      <c r="W3" s="736"/>
      <c r="X3" s="736"/>
      <c r="Y3" s="736" t="s">
        <v>191</v>
      </c>
      <c r="Z3" s="736"/>
      <c r="AA3" s="736"/>
      <c r="AB3" s="736"/>
      <c r="AC3" s="736"/>
      <c r="AD3" s="736"/>
      <c r="AE3" s="736"/>
      <c r="AF3" s="736"/>
      <c r="AG3" s="736"/>
      <c r="AH3" s="736"/>
      <c r="AI3" s="736"/>
      <c r="AJ3" s="920"/>
    </row>
    <row r="4" spans="1:41" ht="18.75" customHeight="1" x14ac:dyDescent="0.4">
      <c r="A4" s="2000"/>
      <c r="B4" s="2001"/>
      <c r="C4" s="2001"/>
      <c r="D4" s="2001"/>
      <c r="E4" s="2001"/>
      <c r="F4" s="2001"/>
      <c r="G4" s="2001"/>
      <c r="H4" s="900"/>
      <c r="I4" s="844"/>
      <c r="J4" s="844"/>
      <c r="K4" s="61" t="s">
        <v>26</v>
      </c>
      <c r="L4" s="771" t="s">
        <v>735</v>
      </c>
      <c r="M4" s="772"/>
      <c r="N4" s="781"/>
      <c r="O4" s="781"/>
      <c r="P4" s="57" t="s">
        <v>19</v>
      </c>
      <c r="Q4" s="1906"/>
      <c r="R4" s="1907"/>
      <c r="S4" s="1907"/>
      <c r="T4" s="821" t="s">
        <v>63</v>
      </c>
      <c r="U4" s="1906"/>
      <c r="V4" s="1907"/>
      <c r="W4" s="1907"/>
      <c r="X4" s="821" t="s">
        <v>63</v>
      </c>
      <c r="Y4" s="2199"/>
      <c r="Z4" s="2001"/>
      <c r="AA4" s="2001"/>
      <c r="AB4" s="2001"/>
      <c r="AC4" s="2001"/>
      <c r="AD4" s="2001"/>
      <c r="AE4" s="2001"/>
      <c r="AF4" s="2001"/>
      <c r="AG4" s="2001"/>
      <c r="AH4" s="2001"/>
      <c r="AI4" s="2001"/>
      <c r="AJ4" s="2002"/>
      <c r="AK4" s="105"/>
      <c r="AL4" s="105"/>
      <c r="AM4" s="105"/>
      <c r="AN4" s="105"/>
      <c r="AO4" s="105"/>
    </row>
    <row r="5" spans="1:41" ht="18.75" customHeight="1" x14ac:dyDescent="0.4">
      <c r="A5" s="1699"/>
      <c r="B5" s="1700"/>
      <c r="C5" s="1700"/>
      <c r="D5" s="1700"/>
      <c r="E5" s="1700"/>
      <c r="F5" s="1700"/>
      <c r="G5" s="1700"/>
      <c r="H5" s="42"/>
      <c r="I5" s="44" t="s">
        <v>27</v>
      </c>
      <c r="J5" s="43"/>
      <c r="K5" s="87" t="s">
        <v>38</v>
      </c>
      <c r="L5" s="771" t="s">
        <v>736</v>
      </c>
      <c r="M5" s="772"/>
      <c r="N5" s="781"/>
      <c r="O5" s="781"/>
      <c r="P5" s="57" t="s">
        <v>19</v>
      </c>
      <c r="Q5" s="1910"/>
      <c r="R5" s="1911"/>
      <c r="S5" s="1911"/>
      <c r="T5" s="786"/>
      <c r="U5" s="1910"/>
      <c r="V5" s="1911"/>
      <c r="W5" s="1911"/>
      <c r="X5" s="786"/>
      <c r="Y5" s="2200"/>
      <c r="Z5" s="1700"/>
      <c r="AA5" s="1700"/>
      <c r="AB5" s="1700"/>
      <c r="AC5" s="1700"/>
      <c r="AD5" s="1700"/>
      <c r="AE5" s="1700"/>
      <c r="AF5" s="1700"/>
      <c r="AG5" s="1700"/>
      <c r="AH5" s="1700"/>
      <c r="AI5" s="1700"/>
      <c r="AJ5" s="1701"/>
      <c r="AK5" s="105"/>
      <c r="AL5" s="105"/>
      <c r="AM5" s="105"/>
      <c r="AN5" s="105"/>
      <c r="AO5" s="105"/>
    </row>
    <row r="6" spans="1:41" ht="18.75" customHeight="1" x14ac:dyDescent="0.4">
      <c r="A6" s="2000"/>
      <c r="B6" s="2001"/>
      <c r="C6" s="2001"/>
      <c r="D6" s="2001"/>
      <c r="E6" s="2001"/>
      <c r="F6" s="2001"/>
      <c r="G6" s="2001"/>
      <c r="H6" s="900"/>
      <c r="I6" s="844"/>
      <c r="J6" s="844"/>
      <c r="K6" s="61" t="s">
        <v>26</v>
      </c>
      <c r="L6" s="771" t="s">
        <v>735</v>
      </c>
      <c r="M6" s="772"/>
      <c r="N6" s="781"/>
      <c r="O6" s="781"/>
      <c r="P6" s="57" t="s">
        <v>19</v>
      </c>
      <c r="Q6" s="1906"/>
      <c r="R6" s="1907"/>
      <c r="S6" s="1907"/>
      <c r="T6" s="821" t="s">
        <v>63</v>
      </c>
      <c r="U6" s="1906"/>
      <c r="V6" s="1907"/>
      <c r="W6" s="1907"/>
      <c r="X6" s="821" t="s">
        <v>63</v>
      </c>
      <c r="Y6" s="2199"/>
      <c r="Z6" s="2001"/>
      <c r="AA6" s="2001"/>
      <c r="AB6" s="2001"/>
      <c r="AC6" s="2001"/>
      <c r="AD6" s="2001"/>
      <c r="AE6" s="2001"/>
      <c r="AF6" s="2001"/>
      <c r="AG6" s="2001"/>
      <c r="AH6" s="2001"/>
      <c r="AI6" s="2001"/>
      <c r="AJ6" s="2002"/>
      <c r="AK6" s="105"/>
      <c r="AL6" s="105"/>
      <c r="AM6" s="105"/>
      <c r="AN6" s="105"/>
      <c r="AO6" s="105"/>
    </row>
    <row r="7" spans="1:41" ht="18.75" customHeight="1" x14ac:dyDescent="0.4">
      <c r="A7" s="1699"/>
      <c r="B7" s="1700"/>
      <c r="C7" s="1700"/>
      <c r="D7" s="1700"/>
      <c r="E7" s="1700"/>
      <c r="F7" s="1700"/>
      <c r="G7" s="1700"/>
      <c r="H7" s="42"/>
      <c r="I7" s="44" t="s">
        <v>27</v>
      </c>
      <c r="J7" s="43"/>
      <c r="K7" s="87" t="s">
        <v>38</v>
      </c>
      <c r="L7" s="771" t="s">
        <v>736</v>
      </c>
      <c r="M7" s="772"/>
      <c r="N7" s="781"/>
      <c r="O7" s="781"/>
      <c r="P7" s="57" t="s">
        <v>19</v>
      </c>
      <c r="Q7" s="1910"/>
      <c r="R7" s="1911"/>
      <c r="S7" s="1911"/>
      <c r="T7" s="786"/>
      <c r="U7" s="1910"/>
      <c r="V7" s="1911"/>
      <c r="W7" s="1911"/>
      <c r="X7" s="786"/>
      <c r="Y7" s="2200"/>
      <c r="Z7" s="1700"/>
      <c r="AA7" s="1700"/>
      <c r="AB7" s="1700"/>
      <c r="AC7" s="1700"/>
      <c r="AD7" s="1700"/>
      <c r="AE7" s="1700"/>
      <c r="AF7" s="1700"/>
      <c r="AG7" s="1700"/>
      <c r="AH7" s="1700"/>
      <c r="AI7" s="1700"/>
      <c r="AJ7" s="1701"/>
      <c r="AK7" s="105"/>
      <c r="AL7" s="105"/>
      <c r="AM7" s="105"/>
      <c r="AN7" s="105"/>
      <c r="AO7" s="105"/>
    </row>
    <row r="8" spans="1:41" ht="18.75" customHeight="1" x14ac:dyDescent="0.4">
      <c r="A8" s="2000"/>
      <c r="B8" s="2001"/>
      <c r="C8" s="2001"/>
      <c r="D8" s="2001"/>
      <c r="E8" s="2001"/>
      <c r="F8" s="2001"/>
      <c r="G8" s="2001"/>
      <c r="H8" s="900"/>
      <c r="I8" s="844"/>
      <c r="J8" s="844"/>
      <c r="K8" s="61" t="s">
        <v>26</v>
      </c>
      <c r="L8" s="771" t="s">
        <v>735</v>
      </c>
      <c r="M8" s="772"/>
      <c r="N8" s="781"/>
      <c r="O8" s="781"/>
      <c r="P8" s="57" t="s">
        <v>19</v>
      </c>
      <c r="Q8" s="1906"/>
      <c r="R8" s="1907"/>
      <c r="S8" s="1907"/>
      <c r="T8" s="821" t="s">
        <v>63</v>
      </c>
      <c r="U8" s="1906"/>
      <c r="V8" s="1907"/>
      <c r="W8" s="1907"/>
      <c r="X8" s="821" t="s">
        <v>63</v>
      </c>
      <c r="Y8" s="2199"/>
      <c r="Z8" s="2001"/>
      <c r="AA8" s="2001"/>
      <c r="AB8" s="2001"/>
      <c r="AC8" s="2001"/>
      <c r="AD8" s="2001"/>
      <c r="AE8" s="2001"/>
      <c r="AF8" s="2001"/>
      <c r="AG8" s="2001"/>
      <c r="AH8" s="2001"/>
      <c r="AI8" s="2001"/>
      <c r="AJ8" s="2002"/>
      <c r="AK8" s="105"/>
      <c r="AL8" s="105"/>
      <c r="AM8" s="105"/>
      <c r="AN8" s="105"/>
      <c r="AO8" s="105"/>
    </row>
    <row r="9" spans="1:41" ht="18.75" customHeight="1" x14ac:dyDescent="0.4">
      <c r="A9" s="1699"/>
      <c r="B9" s="1700"/>
      <c r="C9" s="1700"/>
      <c r="D9" s="1700"/>
      <c r="E9" s="1700"/>
      <c r="F9" s="1700"/>
      <c r="G9" s="1700"/>
      <c r="H9" s="42"/>
      <c r="I9" s="44" t="s">
        <v>27</v>
      </c>
      <c r="J9" s="43"/>
      <c r="K9" s="87" t="s">
        <v>38</v>
      </c>
      <c r="L9" s="771" t="s">
        <v>736</v>
      </c>
      <c r="M9" s="772"/>
      <c r="N9" s="781"/>
      <c r="O9" s="781"/>
      <c r="P9" s="57" t="s">
        <v>19</v>
      </c>
      <c r="Q9" s="1910"/>
      <c r="R9" s="1911"/>
      <c r="S9" s="1911"/>
      <c r="T9" s="786"/>
      <c r="U9" s="1910"/>
      <c r="V9" s="1911"/>
      <c r="W9" s="1911"/>
      <c r="X9" s="786"/>
      <c r="Y9" s="2200"/>
      <c r="Z9" s="1700"/>
      <c r="AA9" s="1700"/>
      <c r="AB9" s="1700"/>
      <c r="AC9" s="1700"/>
      <c r="AD9" s="1700"/>
      <c r="AE9" s="1700"/>
      <c r="AF9" s="1700"/>
      <c r="AG9" s="1700"/>
      <c r="AH9" s="1700"/>
      <c r="AI9" s="1700"/>
      <c r="AJ9" s="1701"/>
      <c r="AK9" s="105"/>
      <c r="AL9" s="105"/>
      <c r="AM9" s="105"/>
      <c r="AN9" s="105"/>
      <c r="AO9" s="105"/>
    </row>
    <row r="10" spans="1:41" ht="18.75" customHeight="1" x14ac:dyDescent="0.4">
      <c r="A10" s="2000"/>
      <c r="B10" s="2001"/>
      <c r="C10" s="2001"/>
      <c r="D10" s="2001"/>
      <c r="E10" s="2001"/>
      <c r="F10" s="2001"/>
      <c r="G10" s="2001"/>
      <c r="H10" s="900"/>
      <c r="I10" s="844"/>
      <c r="J10" s="844"/>
      <c r="K10" s="61" t="s">
        <v>26</v>
      </c>
      <c r="L10" s="771" t="s">
        <v>735</v>
      </c>
      <c r="M10" s="772"/>
      <c r="N10" s="781"/>
      <c r="O10" s="781"/>
      <c r="P10" s="57" t="s">
        <v>19</v>
      </c>
      <c r="Q10" s="1906"/>
      <c r="R10" s="1907"/>
      <c r="S10" s="1907"/>
      <c r="T10" s="821" t="s">
        <v>63</v>
      </c>
      <c r="U10" s="1906"/>
      <c r="V10" s="1907"/>
      <c r="W10" s="1907"/>
      <c r="X10" s="821" t="s">
        <v>63</v>
      </c>
      <c r="Y10" s="2199"/>
      <c r="Z10" s="2001"/>
      <c r="AA10" s="2001"/>
      <c r="AB10" s="2001"/>
      <c r="AC10" s="2001"/>
      <c r="AD10" s="2001"/>
      <c r="AE10" s="2001"/>
      <c r="AF10" s="2001"/>
      <c r="AG10" s="2001"/>
      <c r="AH10" s="2001"/>
      <c r="AI10" s="2001"/>
      <c r="AJ10" s="2002"/>
      <c r="AK10" s="105"/>
      <c r="AL10" s="105"/>
      <c r="AM10" s="105"/>
      <c r="AN10" s="105"/>
      <c r="AO10" s="105"/>
    </row>
    <row r="11" spans="1:41" ht="18.75" customHeight="1" x14ac:dyDescent="0.4">
      <c r="A11" s="1699"/>
      <c r="B11" s="1700"/>
      <c r="C11" s="1700"/>
      <c r="D11" s="1700"/>
      <c r="E11" s="1700"/>
      <c r="F11" s="1700"/>
      <c r="G11" s="1700"/>
      <c r="H11" s="42"/>
      <c r="I11" s="44" t="s">
        <v>27</v>
      </c>
      <c r="J11" s="43"/>
      <c r="K11" s="87" t="s">
        <v>38</v>
      </c>
      <c r="L11" s="771" t="s">
        <v>736</v>
      </c>
      <c r="M11" s="772"/>
      <c r="N11" s="781"/>
      <c r="O11" s="781"/>
      <c r="P11" s="57" t="s">
        <v>19</v>
      </c>
      <c r="Q11" s="1910"/>
      <c r="R11" s="1911"/>
      <c r="S11" s="1911"/>
      <c r="T11" s="786"/>
      <c r="U11" s="1910"/>
      <c r="V11" s="1911"/>
      <c r="W11" s="1911"/>
      <c r="X11" s="786"/>
      <c r="Y11" s="2200"/>
      <c r="Z11" s="1700"/>
      <c r="AA11" s="1700"/>
      <c r="AB11" s="1700"/>
      <c r="AC11" s="1700"/>
      <c r="AD11" s="1700"/>
      <c r="AE11" s="1700"/>
      <c r="AF11" s="1700"/>
      <c r="AG11" s="1700"/>
      <c r="AH11" s="1700"/>
      <c r="AI11" s="1700"/>
      <c r="AJ11" s="1701"/>
      <c r="AK11" s="105"/>
      <c r="AL11" s="105"/>
      <c r="AM11" s="105"/>
      <c r="AN11" s="105"/>
      <c r="AO11" s="105"/>
    </row>
    <row r="12" spans="1:41" ht="18.75" customHeight="1" x14ac:dyDescent="0.4">
      <c r="A12" s="2000"/>
      <c r="B12" s="2001"/>
      <c r="C12" s="2001"/>
      <c r="D12" s="2001"/>
      <c r="E12" s="2001"/>
      <c r="F12" s="2001"/>
      <c r="G12" s="2001"/>
      <c r="H12" s="900"/>
      <c r="I12" s="844"/>
      <c r="J12" s="844"/>
      <c r="K12" s="61" t="s">
        <v>26</v>
      </c>
      <c r="L12" s="771" t="s">
        <v>735</v>
      </c>
      <c r="M12" s="772"/>
      <c r="N12" s="781"/>
      <c r="O12" s="781"/>
      <c r="P12" s="57" t="s">
        <v>19</v>
      </c>
      <c r="Q12" s="1906"/>
      <c r="R12" s="1907"/>
      <c r="S12" s="1907"/>
      <c r="T12" s="821" t="s">
        <v>63</v>
      </c>
      <c r="U12" s="1906"/>
      <c r="V12" s="1907"/>
      <c r="W12" s="1907"/>
      <c r="X12" s="821" t="s">
        <v>63</v>
      </c>
      <c r="Y12" s="2199"/>
      <c r="Z12" s="2001"/>
      <c r="AA12" s="2001"/>
      <c r="AB12" s="2001"/>
      <c r="AC12" s="2001"/>
      <c r="AD12" s="2001"/>
      <c r="AE12" s="2001"/>
      <c r="AF12" s="2001"/>
      <c r="AG12" s="2001"/>
      <c r="AH12" s="2001"/>
      <c r="AI12" s="2001"/>
      <c r="AJ12" s="2002"/>
      <c r="AK12" s="105"/>
      <c r="AL12" s="105"/>
      <c r="AM12" s="105"/>
      <c r="AN12" s="105"/>
      <c r="AO12" s="105"/>
    </row>
    <row r="13" spans="1:41" ht="18.75" customHeight="1" x14ac:dyDescent="0.4">
      <c r="A13" s="1699"/>
      <c r="B13" s="1700"/>
      <c r="C13" s="1700"/>
      <c r="D13" s="1700"/>
      <c r="E13" s="1700"/>
      <c r="F13" s="1700"/>
      <c r="G13" s="1700"/>
      <c r="H13" s="42"/>
      <c r="I13" s="44" t="s">
        <v>27</v>
      </c>
      <c r="J13" s="43"/>
      <c r="K13" s="87" t="s">
        <v>38</v>
      </c>
      <c r="L13" s="771" t="s">
        <v>736</v>
      </c>
      <c r="M13" s="772"/>
      <c r="N13" s="781"/>
      <c r="O13" s="781"/>
      <c r="P13" s="57" t="s">
        <v>19</v>
      </c>
      <c r="Q13" s="1910"/>
      <c r="R13" s="1911"/>
      <c r="S13" s="1911"/>
      <c r="T13" s="786"/>
      <c r="U13" s="1910"/>
      <c r="V13" s="1911"/>
      <c r="W13" s="1911"/>
      <c r="X13" s="786"/>
      <c r="Y13" s="2200"/>
      <c r="Z13" s="1700"/>
      <c r="AA13" s="1700"/>
      <c r="AB13" s="1700"/>
      <c r="AC13" s="1700"/>
      <c r="AD13" s="1700"/>
      <c r="AE13" s="1700"/>
      <c r="AF13" s="1700"/>
      <c r="AG13" s="1700"/>
      <c r="AH13" s="1700"/>
      <c r="AI13" s="1700"/>
      <c r="AJ13" s="1701"/>
      <c r="AK13" s="105"/>
      <c r="AL13" s="105"/>
      <c r="AM13" s="105"/>
      <c r="AN13" s="105"/>
      <c r="AO13" s="105"/>
    </row>
    <row r="14" spans="1:41" ht="18.75" customHeight="1" x14ac:dyDescent="0.4">
      <c r="A14" s="2000"/>
      <c r="B14" s="2001"/>
      <c r="C14" s="2001"/>
      <c r="D14" s="2001"/>
      <c r="E14" s="2001"/>
      <c r="F14" s="2001"/>
      <c r="G14" s="2001"/>
      <c r="H14" s="900"/>
      <c r="I14" s="844"/>
      <c r="J14" s="844"/>
      <c r="K14" s="61" t="s">
        <v>26</v>
      </c>
      <c r="L14" s="771" t="s">
        <v>735</v>
      </c>
      <c r="M14" s="772"/>
      <c r="N14" s="781"/>
      <c r="O14" s="781"/>
      <c r="P14" s="57" t="s">
        <v>19</v>
      </c>
      <c r="Q14" s="1906"/>
      <c r="R14" s="1907"/>
      <c r="S14" s="1907"/>
      <c r="T14" s="821" t="s">
        <v>63</v>
      </c>
      <c r="U14" s="1906"/>
      <c r="V14" s="1907"/>
      <c r="W14" s="1907"/>
      <c r="X14" s="821" t="s">
        <v>63</v>
      </c>
      <c r="Y14" s="2199"/>
      <c r="Z14" s="2001"/>
      <c r="AA14" s="2001"/>
      <c r="AB14" s="2001"/>
      <c r="AC14" s="2001"/>
      <c r="AD14" s="2001"/>
      <c r="AE14" s="2001"/>
      <c r="AF14" s="2001"/>
      <c r="AG14" s="2001"/>
      <c r="AH14" s="2001"/>
      <c r="AI14" s="2001"/>
      <c r="AJ14" s="2002"/>
      <c r="AK14" s="105"/>
      <c r="AL14" s="105"/>
      <c r="AM14" s="105"/>
      <c r="AN14" s="105"/>
      <c r="AO14" s="105"/>
    </row>
    <row r="15" spans="1:41" ht="18.75" customHeight="1" x14ac:dyDescent="0.4">
      <c r="A15" s="1699"/>
      <c r="B15" s="1700"/>
      <c r="C15" s="1700"/>
      <c r="D15" s="1700"/>
      <c r="E15" s="1700"/>
      <c r="F15" s="1700"/>
      <c r="G15" s="1700"/>
      <c r="H15" s="42"/>
      <c r="I15" s="44" t="s">
        <v>27</v>
      </c>
      <c r="J15" s="43"/>
      <c r="K15" s="87" t="s">
        <v>38</v>
      </c>
      <c r="L15" s="771" t="s">
        <v>736</v>
      </c>
      <c r="M15" s="772"/>
      <c r="N15" s="781"/>
      <c r="O15" s="781"/>
      <c r="P15" s="57" t="s">
        <v>19</v>
      </c>
      <c r="Q15" s="1910"/>
      <c r="R15" s="1911"/>
      <c r="S15" s="1911"/>
      <c r="T15" s="786"/>
      <c r="U15" s="1910"/>
      <c r="V15" s="1911"/>
      <c r="W15" s="1911"/>
      <c r="X15" s="786"/>
      <c r="Y15" s="2200"/>
      <c r="Z15" s="1700"/>
      <c r="AA15" s="1700"/>
      <c r="AB15" s="1700"/>
      <c r="AC15" s="1700"/>
      <c r="AD15" s="1700"/>
      <c r="AE15" s="1700"/>
      <c r="AF15" s="1700"/>
      <c r="AG15" s="1700"/>
      <c r="AH15" s="1700"/>
      <c r="AI15" s="1700"/>
      <c r="AJ15" s="1701"/>
      <c r="AK15" s="105"/>
      <c r="AL15" s="105"/>
      <c r="AM15" s="105"/>
      <c r="AN15" s="105"/>
      <c r="AO15" s="105"/>
    </row>
    <row r="16" spans="1:41" ht="18.75" customHeight="1" x14ac:dyDescent="0.4">
      <c r="A16" s="2000"/>
      <c r="B16" s="2001"/>
      <c r="C16" s="2001"/>
      <c r="D16" s="2001"/>
      <c r="E16" s="2001"/>
      <c r="F16" s="2001"/>
      <c r="G16" s="2001"/>
      <c r="H16" s="900"/>
      <c r="I16" s="844"/>
      <c r="J16" s="844"/>
      <c r="K16" s="61" t="s">
        <v>26</v>
      </c>
      <c r="L16" s="771" t="s">
        <v>735</v>
      </c>
      <c r="M16" s="772"/>
      <c r="N16" s="781"/>
      <c r="O16" s="781"/>
      <c r="P16" s="57" t="s">
        <v>19</v>
      </c>
      <c r="Q16" s="1906"/>
      <c r="R16" s="1907"/>
      <c r="S16" s="1907"/>
      <c r="T16" s="821" t="s">
        <v>63</v>
      </c>
      <c r="U16" s="1906"/>
      <c r="V16" s="1907"/>
      <c r="W16" s="1907"/>
      <c r="X16" s="821" t="s">
        <v>63</v>
      </c>
      <c r="Y16" s="2199"/>
      <c r="Z16" s="2001"/>
      <c r="AA16" s="2001"/>
      <c r="AB16" s="2001"/>
      <c r="AC16" s="2001"/>
      <c r="AD16" s="2001"/>
      <c r="AE16" s="2001"/>
      <c r="AF16" s="2001"/>
      <c r="AG16" s="2001"/>
      <c r="AH16" s="2001"/>
      <c r="AI16" s="2001"/>
      <c r="AJ16" s="2002"/>
      <c r="AK16" s="105"/>
      <c r="AL16" s="105"/>
      <c r="AM16" s="105"/>
      <c r="AN16" s="105"/>
      <c r="AO16" s="105"/>
    </row>
    <row r="17" spans="1:41" ht="18.75" customHeight="1" x14ac:dyDescent="0.4">
      <c r="A17" s="1699"/>
      <c r="B17" s="1700"/>
      <c r="C17" s="1700"/>
      <c r="D17" s="1700"/>
      <c r="E17" s="1700"/>
      <c r="F17" s="1700"/>
      <c r="G17" s="1700"/>
      <c r="H17" s="42"/>
      <c r="I17" s="44" t="s">
        <v>27</v>
      </c>
      <c r="J17" s="43"/>
      <c r="K17" s="87" t="s">
        <v>38</v>
      </c>
      <c r="L17" s="771" t="s">
        <v>736</v>
      </c>
      <c r="M17" s="772"/>
      <c r="N17" s="781"/>
      <c r="O17" s="781"/>
      <c r="P17" s="57" t="s">
        <v>19</v>
      </c>
      <c r="Q17" s="1910"/>
      <c r="R17" s="1911"/>
      <c r="S17" s="1911"/>
      <c r="T17" s="786"/>
      <c r="U17" s="1910"/>
      <c r="V17" s="1911"/>
      <c r="W17" s="1911"/>
      <c r="X17" s="786"/>
      <c r="Y17" s="2200"/>
      <c r="Z17" s="1700"/>
      <c r="AA17" s="1700"/>
      <c r="AB17" s="1700"/>
      <c r="AC17" s="1700"/>
      <c r="AD17" s="1700"/>
      <c r="AE17" s="1700"/>
      <c r="AF17" s="1700"/>
      <c r="AG17" s="1700"/>
      <c r="AH17" s="1700"/>
      <c r="AI17" s="1700"/>
      <c r="AJ17" s="1701"/>
      <c r="AK17" s="105"/>
      <c r="AL17" s="105"/>
      <c r="AM17" s="105"/>
      <c r="AN17" s="105"/>
      <c r="AO17" s="105"/>
    </row>
    <row r="18" spans="1:41" ht="18.75" customHeight="1" x14ac:dyDescent="0.4">
      <c r="A18" s="2000"/>
      <c r="B18" s="2001"/>
      <c r="C18" s="2001"/>
      <c r="D18" s="2001"/>
      <c r="E18" s="2001"/>
      <c r="F18" s="2001"/>
      <c r="G18" s="2001"/>
      <c r="H18" s="900"/>
      <c r="I18" s="844"/>
      <c r="J18" s="844"/>
      <c r="K18" s="61" t="s">
        <v>26</v>
      </c>
      <c r="L18" s="771" t="s">
        <v>735</v>
      </c>
      <c r="M18" s="772"/>
      <c r="N18" s="781"/>
      <c r="O18" s="781"/>
      <c r="P18" s="57" t="s">
        <v>19</v>
      </c>
      <c r="Q18" s="1906"/>
      <c r="R18" s="1907"/>
      <c r="S18" s="1907"/>
      <c r="T18" s="821" t="s">
        <v>63</v>
      </c>
      <c r="U18" s="1906"/>
      <c r="V18" s="1907"/>
      <c r="W18" s="1907"/>
      <c r="X18" s="821" t="s">
        <v>63</v>
      </c>
      <c r="Y18" s="2199"/>
      <c r="Z18" s="2001"/>
      <c r="AA18" s="2001"/>
      <c r="AB18" s="2001"/>
      <c r="AC18" s="2001"/>
      <c r="AD18" s="2001"/>
      <c r="AE18" s="2001"/>
      <c r="AF18" s="2001"/>
      <c r="AG18" s="2001"/>
      <c r="AH18" s="2001"/>
      <c r="AI18" s="2001"/>
      <c r="AJ18" s="2002"/>
      <c r="AK18" s="105"/>
      <c r="AL18" s="105"/>
      <c r="AM18" s="105"/>
      <c r="AN18" s="105"/>
      <c r="AO18" s="105"/>
    </row>
    <row r="19" spans="1:41" ht="18.75" customHeight="1" x14ac:dyDescent="0.4">
      <c r="A19" s="1699"/>
      <c r="B19" s="1700"/>
      <c r="C19" s="1700"/>
      <c r="D19" s="1700"/>
      <c r="E19" s="1700"/>
      <c r="F19" s="1700"/>
      <c r="G19" s="1700"/>
      <c r="H19" s="42"/>
      <c r="I19" s="44" t="s">
        <v>27</v>
      </c>
      <c r="J19" s="43"/>
      <c r="K19" s="87" t="s">
        <v>38</v>
      </c>
      <c r="L19" s="771" t="s">
        <v>736</v>
      </c>
      <c r="M19" s="772"/>
      <c r="N19" s="781"/>
      <c r="O19" s="781"/>
      <c r="P19" s="57" t="s">
        <v>19</v>
      </c>
      <c r="Q19" s="1910"/>
      <c r="R19" s="1911"/>
      <c r="S19" s="1911"/>
      <c r="T19" s="786"/>
      <c r="U19" s="1910"/>
      <c r="V19" s="1911"/>
      <c r="W19" s="1911"/>
      <c r="X19" s="786"/>
      <c r="Y19" s="2200"/>
      <c r="Z19" s="1700"/>
      <c r="AA19" s="1700"/>
      <c r="AB19" s="1700"/>
      <c r="AC19" s="1700"/>
      <c r="AD19" s="1700"/>
      <c r="AE19" s="1700"/>
      <c r="AF19" s="1700"/>
      <c r="AG19" s="1700"/>
      <c r="AH19" s="1700"/>
      <c r="AI19" s="1700"/>
      <c r="AJ19" s="1701"/>
      <c r="AK19" s="105"/>
      <c r="AL19" s="105"/>
      <c r="AM19" s="105"/>
      <c r="AN19" s="105"/>
      <c r="AO19" s="105"/>
    </row>
    <row r="20" spans="1:41" ht="18.75" customHeight="1" x14ac:dyDescent="0.4">
      <c r="A20" s="2000"/>
      <c r="B20" s="2001"/>
      <c r="C20" s="2001"/>
      <c r="D20" s="2001"/>
      <c r="E20" s="2001"/>
      <c r="F20" s="2001"/>
      <c r="G20" s="2001"/>
      <c r="H20" s="900"/>
      <c r="I20" s="844"/>
      <c r="J20" s="844"/>
      <c r="K20" s="61" t="s">
        <v>26</v>
      </c>
      <c r="L20" s="771" t="s">
        <v>735</v>
      </c>
      <c r="M20" s="772"/>
      <c r="N20" s="781"/>
      <c r="O20" s="781"/>
      <c r="P20" s="57" t="s">
        <v>19</v>
      </c>
      <c r="Q20" s="1906"/>
      <c r="R20" s="1907"/>
      <c r="S20" s="1907"/>
      <c r="T20" s="821" t="s">
        <v>63</v>
      </c>
      <c r="U20" s="1906"/>
      <c r="V20" s="1907"/>
      <c r="W20" s="1907"/>
      <c r="X20" s="821" t="s">
        <v>63</v>
      </c>
      <c r="Y20" s="2199"/>
      <c r="Z20" s="2001"/>
      <c r="AA20" s="2001"/>
      <c r="AB20" s="2001"/>
      <c r="AC20" s="2001"/>
      <c r="AD20" s="2001"/>
      <c r="AE20" s="2001"/>
      <c r="AF20" s="2001"/>
      <c r="AG20" s="2001"/>
      <c r="AH20" s="2001"/>
      <c r="AI20" s="2001"/>
      <c r="AJ20" s="2002"/>
      <c r="AK20" s="105"/>
      <c r="AL20" s="105"/>
      <c r="AM20" s="105"/>
      <c r="AN20" s="105"/>
      <c r="AO20" s="105"/>
    </row>
    <row r="21" spans="1:41" ht="18.75" customHeight="1" x14ac:dyDescent="0.4">
      <c r="A21" s="1699"/>
      <c r="B21" s="1700"/>
      <c r="C21" s="1700"/>
      <c r="D21" s="1700"/>
      <c r="E21" s="1700"/>
      <c r="F21" s="1700"/>
      <c r="G21" s="1700"/>
      <c r="H21" s="42"/>
      <c r="I21" s="44" t="s">
        <v>27</v>
      </c>
      <c r="J21" s="43"/>
      <c r="K21" s="87" t="s">
        <v>38</v>
      </c>
      <c r="L21" s="771" t="s">
        <v>736</v>
      </c>
      <c r="M21" s="772"/>
      <c r="N21" s="781"/>
      <c r="O21" s="781"/>
      <c r="P21" s="57" t="s">
        <v>19</v>
      </c>
      <c r="Q21" s="1910"/>
      <c r="R21" s="1911"/>
      <c r="S21" s="1911"/>
      <c r="T21" s="786"/>
      <c r="U21" s="1910"/>
      <c r="V21" s="1911"/>
      <c r="W21" s="1911"/>
      <c r="X21" s="786"/>
      <c r="Y21" s="2200"/>
      <c r="Z21" s="1700"/>
      <c r="AA21" s="1700"/>
      <c r="AB21" s="1700"/>
      <c r="AC21" s="1700"/>
      <c r="AD21" s="1700"/>
      <c r="AE21" s="1700"/>
      <c r="AF21" s="1700"/>
      <c r="AG21" s="1700"/>
      <c r="AH21" s="1700"/>
      <c r="AI21" s="1700"/>
      <c r="AJ21" s="1701"/>
      <c r="AK21" s="105"/>
      <c r="AL21" s="105"/>
      <c r="AM21" s="105"/>
      <c r="AN21" s="105"/>
      <c r="AO21" s="105"/>
    </row>
    <row r="22" spans="1:41" ht="18.75" customHeight="1" x14ac:dyDescent="0.4">
      <c r="A22" s="2000"/>
      <c r="B22" s="2001"/>
      <c r="C22" s="2001"/>
      <c r="D22" s="2001"/>
      <c r="E22" s="2001"/>
      <c r="F22" s="2001"/>
      <c r="G22" s="2001"/>
      <c r="H22" s="900"/>
      <c r="I22" s="844"/>
      <c r="J22" s="844"/>
      <c r="K22" s="61" t="s">
        <v>26</v>
      </c>
      <c r="L22" s="771" t="s">
        <v>735</v>
      </c>
      <c r="M22" s="772"/>
      <c r="N22" s="781"/>
      <c r="O22" s="781"/>
      <c r="P22" s="57" t="s">
        <v>19</v>
      </c>
      <c r="Q22" s="1906"/>
      <c r="R22" s="1907"/>
      <c r="S22" s="1907"/>
      <c r="T22" s="821" t="s">
        <v>63</v>
      </c>
      <c r="U22" s="1906"/>
      <c r="V22" s="1907"/>
      <c r="W22" s="1907"/>
      <c r="X22" s="821" t="s">
        <v>63</v>
      </c>
      <c r="Y22" s="2199"/>
      <c r="Z22" s="2001"/>
      <c r="AA22" s="2001"/>
      <c r="AB22" s="2001"/>
      <c r="AC22" s="2001"/>
      <c r="AD22" s="2001"/>
      <c r="AE22" s="2001"/>
      <c r="AF22" s="2001"/>
      <c r="AG22" s="2001"/>
      <c r="AH22" s="2001"/>
      <c r="AI22" s="2001"/>
      <c r="AJ22" s="2002"/>
      <c r="AK22" s="105"/>
      <c r="AL22" s="105"/>
      <c r="AM22" s="105"/>
      <c r="AN22" s="105"/>
      <c r="AO22" s="105"/>
    </row>
    <row r="23" spans="1:41" ht="18.75" customHeight="1" x14ac:dyDescent="0.4">
      <c r="A23" s="1699"/>
      <c r="B23" s="1700"/>
      <c r="C23" s="1700"/>
      <c r="D23" s="1700"/>
      <c r="E23" s="1700"/>
      <c r="F23" s="1700"/>
      <c r="G23" s="1700"/>
      <c r="H23" s="42"/>
      <c r="I23" s="44" t="s">
        <v>27</v>
      </c>
      <c r="J23" s="43"/>
      <c r="K23" s="87" t="s">
        <v>38</v>
      </c>
      <c r="L23" s="771" t="s">
        <v>736</v>
      </c>
      <c r="M23" s="772"/>
      <c r="N23" s="781"/>
      <c r="O23" s="781"/>
      <c r="P23" s="57" t="s">
        <v>19</v>
      </c>
      <c r="Q23" s="1910"/>
      <c r="R23" s="1911"/>
      <c r="S23" s="1911"/>
      <c r="T23" s="786"/>
      <c r="U23" s="1910"/>
      <c r="V23" s="1911"/>
      <c r="W23" s="1911"/>
      <c r="X23" s="786"/>
      <c r="Y23" s="2200"/>
      <c r="Z23" s="1700"/>
      <c r="AA23" s="1700"/>
      <c r="AB23" s="1700"/>
      <c r="AC23" s="1700"/>
      <c r="AD23" s="1700"/>
      <c r="AE23" s="1700"/>
      <c r="AF23" s="1700"/>
      <c r="AG23" s="1700"/>
      <c r="AH23" s="1700"/>
      <c r="AI23" s="1700"/>
      <c r="AJ23" s="1701"/>
      <c r="AK23" s="105"/>
      <c r="AL23" s="105"/>
      <c r="AM23" s="105"/>
      <c r="AN23" s="105"/>
      <c r="AO23" s="105"/>
    </row>
    <row r="24" spans="1:41" ht="18.75" customHeight="1" x14ac:dyDescent="0.4">
      <c r="A24" s="2000"/>
      <c r="B24" s="2001"/>
      <c r="C24" s="2001"/>
      <c r="D24" s="2001"/>
      <c r="E24" s="2001"/>
      <c r="F24" s="2001"/>
      <c r="G24" s="2001"/>
      <c r="H24" s="900"/>
      <c r="I24" s="844"/>
      <c r="J24" s="844"/>
      <c r="K24" s="61" t="s">
        <v>26</v>
      </c>
      <c r="L24" s="771" t="s">
        <v>735</v>
      </c>
      <c r="M24" s="772"/>
      <c r="N24" s="781"/>
      <c r="O24" s="781"/>
      <c r="P24" s="57" t="s">
        <v>19</v>
      </c>
      <c r="Q24" s="1906"/>
      <c r="R24" s="1907"/>
      <c r="S24" s="1907"/>
      <c r="T24" s="821" t="s">
        <v>63</v>
      </c>
      <c r="U24" s="1906"/>
      <c r="V24" s="1907"/>
      <c r="W24" s="1907"/>
      <c r="X24" s="821" t="s">
        <v>63</v>
      </c>
      <c r="Y24" s="2199"/>
      <c r="Z24" s="2001"/>
      <c r="AA24" s="2001"/>
      <c r="AB24" s="2001"/>
      <c r="AC24" s="2001"/>
      <c r="AD24" s="2001"/>
      <c r="AE24" s="2001"/>
      <c r="AF24" s="2001"/>
      <c r="AG24" s="2001"/>
      <c r="AH24" s="2001"/>
      <c r="AI24" s="2001"/>
      <c r="AJ24" s="2002"/>
      <c r="AK24" s="105"/>
      <c r="AL24" s="105"/>
      <c r="AM24" s="105"/>
      <c r="AN24" s="105"/>
      <c r="AO24" s="105"/>
    </row>
    <row r="25" spans="1:41" ht="18.75" customHeight="1" x14ac:dyDescent="0.4">
      <c r="A25" s="1699"/>
      <c r="B25" s="1700"/>
      <c r="C25" s="1700"/>
      <c r="D25" s="1700"/>
      <c r="E25" s="1700"/>
      <c r="F25" s="1700"/>
      <c r="G25" s="1700"/>
      <c r="H25" s="42"/>
      <c r="I25" s="44" t="s">
        <v>27</v>
      </c>
      <c r="J25" s="43"/>
      <c r="K25" s="87" t="s">
        <v>38</v>
      </c>
      <c r="L25" s="771" t="s">
        <v>736</v>
      </c>
      <c r="M25" s="772"/>
      <c r="N25" s="781"/>
      <c r="O25" s="781"/>
      <c r="P25" s="57" t="s">
        <v>19</v>
      </c>
      <c r="Q25" s="1910"/>
      <c r="R25" s="1911"/>
      <c r="S25" s="1911"/>
      <c r="T25" s="786"/>
      <c r="U25" s="1910"/>
      <c r="V25" s="1911"/>
      <c r="W25" s="1911"/>
      <c r="X25" s="786"/>
      <c r="Y25" s="2200"/>
      <c r="Z25" s="1700"/>
      <c r="AA25" s="1700"/>
      <c r="AB25" s="1700"/>
      <c r="AC25" s="1700"/>
      <c r="AD25" s="1700"/>
      <c r="AE25" s="1700"/>
      <c r="AF25" s="1700"/>
      <c r="AG25" s="1700"/>
      <c r="AH25" s="1700"/>
      <c r="AI25" s="1700"/>
      <c r="AJ25" s="1701"/>
      <c r="AK25" s="105"/>
      <c r="AL25" s="105"/>
      <c r="AM25" s="105"/>
      <c r="AN25" s="105"/>
      <c r="AO25" s="105"/>
    </row>
    <row r="26" spans="1:41" ht="18.75" customHeight="1" x14ac:dyDescent="0.4">
      <c r="A26" s="2000"/>
      <c r="B26" s="2001"/>
      <c r="C26" s="2001"/>
      <c r="D26" s="2001"/>
      <c r="E26" s="2001"/>
      <c r="F26" s="2001"/>
      <c r="G26" s="2001"/>
      <c r="H26" s="900"/>
      <c r="I26" s="844"/>
      <c r="J26" s="844"/>
      <c r="K26" s="61" t="s">
        <v>26</v>
      </c>
      <c r="L26" s="771" t="s">
        <v>735</v>
      </c>
      <c r="M26" s="772"/>
      <c r="N26" s="781"/>
      <c r="O26" s="781"/>
      <c r="P26" s="57" t="s">
        <v>19</v>
      </c>
      <c r="Q26" s="1906"/>
      <c r="R26" s="1907"/>
      <c r="S26" s="1907"/>
      <c r="T26" s="821" t="s">
        <v>63</v>
      </c>
      <c r="U26" s="1906"/>
      <c r="V26" s="1907"/>
      <c r="W26" s="1907"/>
      <c r="X26" s="821" t="s">
        <v>63</v>
      </c>
      <c r="Y26" s="2199"/>
      <c r="Z26" s="2001"/>
      <c r="AA26" s="2001"/>
      <c r="AB26" s="2001"/>
      <c r="AC26" s="2001"/>
      <c r="AD26" s="2001"/>
      <c r="AE26" s="2001"/>
      <c r="AF26" s="2001"/>
      <c r="AG26" s="2001"/>
      <c r="AH26" s="2001"/>
      <c r="AI26" s="2001"/>
      <c r="AJ26" s="2002"/>
      <c r="AK26" s="105"/>
      <c r="AL26" s="105"/>
      <c r="AM26" s="105"/>
      <c r="AN26" s="105"/>
      <c r="AO26" s="105"/>
    </row>
    <row r="27" spans="1:41" ht="18.75" customHeight="1" x14ac:dyDescent="0.4">
      <c r="A27" s="1699"/>
      <c r="B27" s="1700"/>
      <c r="C27" s="1700"/>
      <c r="D27" s="1700"/>
      <c r="E27" s="1700"/>
      <c r="F27" s="1700"/>
      <c r="G27" s="1700"/>
      <c r="H27" s="42"/>
      <c r="I27" s="44" t="s">
        <v>27</v>
      </c>
      <c r="J27" s="43"/>
      <c r="K27" s="87" t="s">
        <v>38</v>
      </c>
      <c r="L27" s="771" t="s">
        <v>736</v>
      </c>
      <c r="M27" s="772"/>
      <c r="N27" s="781"/>
      <c r="O27" s="781"/>
      <c r="P27" s="57" t="s">
        <v>19</v>
      </c>
      <c r="Q27" s="1910"/>
      <c r="R27" s="1911"/>
      <c r="S27" s="1911"/>
      <c r="T27" s="786"/>
      <c r="U27" s="1910"/>
      <c r="V27" s="1911"/>
      <c r="W27" s="1911"/>
      <c r="X27" s="786"/>
      <c r="Y27" s="2200"/>
      <c r="Z27" s="1700"/>
      <c r="AA27" s="1700"/>
      <c r="AB27" s="1700"/>
      <c r="AC27" s="1700"/>
      <c r="AD27" s="1700"/>
      <c r="AE27" s="1700"/>
      <c r="AF27" s="1700"/>
      <c r="AG27" s="1700"/>
      <c r="AH27" s="1700"/>
      <c r="AI27" s="1700"/>
      <c r="AJ27" s="1701"/>
      <c r="AK27" s="105"/>
      <c r="AL27" s="105"/>
      <c r="AM27" s="105"/>
      <c r="AN27" s="105"/>
      <c r="AO27" s="105"/>
    </row>
    <row r="28" spans="1:41" ht="18.75" customHeight="1" x14ac:dyDescent="0.4">
      <c r="A28" s="2000"/>
      <c r="B28" s="2001"/>
      <c r="C28" s="2001"/>
      <c r="D28" s="2001"/>
      <c r="E28" s="2001"/>
      <c r="F28" s="2001"/>
      <c r="G28" s="2001"/>
      <c r="H28" s="900"/>
      <c r="I28" s="844"/>
      <c r="J28" s="844"/>
      <c r="K28" s="61" t="s">
        <v>26</v>
      </c>
      <c r="L28" s="771" t="s">
        <v>735</v>
      </c>
      <c r="M28" s="772"/>
      <c r="N28" s="781"/>
      <c r="O28" s="781"/>
      <c r="P28" s="57" t="s">
        <v>19</v>
      </c>
      <c r="Q28" s="1906"/>
      <c r="R28" s="1907"/>
      <c r="S28" s="1907"/>
      <c r="T28" s="821" t="s">
        <v>63</v>
      </c>
      <c r="U28" s="1906"/>
      <c r="V28" s="1907"/>
      <c r="W28" s="1907"/>
      <c r="X28" s="821" t="s">
        <v>63</v>
      </c>
      <c r="Y28" s="2199"/>
      <c r="Z28" s="2001"/>
      <c r="AA28" s="2001"/>
      <c r="AB28" s="2001"/>
      <c r="AC28" s="2001"/>
      <c r="AD28" s="2001"/>
      <c r="AE28" s="2001"/>
      <c r="AF28" s="2001"/>
      <c r="AG28" s="2001"/>
      <c r="AH28" s="2001"/>
      <c r="AI28" s="2001"/>
      <c r="AJ28" s="2002"/>
      <c r="AK28" s="105"/>
      <c r="AL28" s="105"/>
      <c r="AM28" s="105"/>
      <c r="AN28" s="105"/>
      <c r="AO28" s="105"/>
    </row>
    <row r="29" spans="1:41" ht="18.75" customHeight="1" x14ac:dyDescent="0.4">
      <c r="A29" s="1699"/>
      <c r="B29" s="1700"/>
      <c r="C29" s="1700"/>
      <c r="D29" s="1700"/>
      <c r="E29" s="1700"/>
      <c r="F29" s="1700"/>
      <c r="G29" s="1700"/>
      <c r="H29" s="42"/>
      <c r="I29" s="44" t="s">
        <v>27</v>
      </c>
      <c r="J29" s="43"/>
      <c r="K29" s="87" t="s">
        <v>38</v>
      </c>
      <c r="L29" s="771" t="s">
        <v>736</v>
      </c>
      <c r="M29" s="772"/>
      <c r="N29" s="781"/>
      <c r="O29" s="781"/>
      <c r="P29" s="57" t="s">
        <v>19</v>
      </c>
      <c r="Q29" s="1910"/>
      <c r="R29" s="1911"/>
      <c r="S29" s="1911"/>
      <c r="T29" s="786"/>
      <c r="U29" s="1910"/>
      <c r="V29" s="1911"/>
      <c r="W29" s="1911"/>
      <c r="X29" s="786"/>
      <c r="Y29" s="2200"/>
      <c r="Z29" s="1700"/>
      <c r="AA29" s="1700"/>
      <c r="AB29" s="1700"/>
      <c r="AC29" s="1700"/>
      <c r="AD29" s="1700"/>
      <c r="AE29" s="1700"/>
      <c r="AF29" s="1700"/>
      <c r="AG29" s="1700"/>
      <c r="AH29" s="1700"/>
      <c r="AI29" s="1700"/>
      <c r="AJ29" s="1701"/>
      <c r="AK29" s="105"/>
      <c r="AL29" s="105"/>
      <c r="AM29" s="105"/>
      <c r="AN29" s="105"/>
      <c r="AO29" s="105"/>
    </row>
    <row r="30" spans="1:41" ht="18.75" customHeight="1" x14ac:dyDescent="0.4">
      <c r="A30" s="2000"/>
      <c r="B30" s="2001"/>
      <c r="C30" s="2001"/>
      <c r="D30" s="2001"/>
      <c r="E30" s="2001"/>
      <c r="F30" s="2001"/>
      <c r="G30" s="2001"/>
      <c r="H30" s="900"/>
      <c r="I30" s="844"/>
      <c r="J30" s="844"/>
      <c r="K30" s="61" t="s">
        <v>26</v>
      </c>
      <c r="L30" s="771" t="s">
        <v>735</v>
      </c>
      <c r="M30" s="772"/>
      <c r="N30" s="781"/>
      <c r="O30" s="781"/>
      <c r="P30" s="57" t="s">
        <v>19</v>
      </c>
      <c r="Q30" s="1906"/>
      <c r="R30" s="1907"/>
      <c r="S30" s="1907"/>
      <c r="T30" s="821" t="s">
        <v>63</v>
      </c>
      <c r="U30" s="1906"/>
      <c r="V30" s="1907"/>
      <c r="W30" s="1907"/>
      <c r="X30" s="821" t="s">
        <v>63</v>
      </c>
      <c r="Y30" s="2199"/>
      <c r="Z30" s="2001"/>
      <c r="AA30" s="2001"/>
      <c r="AB30" s="2001"/>
      <c r="AC30" s="2001"/>
      <c r="AD30" s="2001"/>
      <c r="AE30" s="2001"/>
      <c r="AF30" s="2001"/>
      <c r="AG30" s="2001"/>
      <c r="AH30" s="2001"/>
      <c r="AI30" s="2001"/>
      <c r="AJ30" s="2002"/>
      <c r="AK30" s="105"/>
      <c r="AL30" s="105"/>
      <c r="AM30" s="105"/>
      <c r="AN30" s="105"/>
      <c r="AO30" s="105"/>
    </row>
    <row r="31" spans="1:41" ht="18.75" customHeight="1" x14ac:dyDescent="0.4">
      <c r="A31" s="1699"/>
      <c r="B31" s="1700"/>
      <c r="C31" s="1700"/>
      <c r="D31" s="1700"/>
      <c r="E31" s="1700"/>
      <c r="F31" s="1700"/>
      <c r="G31" s="1700"/>
      <c r="H31" s="42"/>
      <c r="I31" s="44" t="s">
        <v>27</v>
      </c>
      <c r="J31" s="43"/>
      <c r="K31" s="87" t="s">
        <v>38</v>
      </c>
      <c r="L31" s="771" t="s">
        <v>736</v>
      </c>
      <c r="M31" s="772"/>
      <c r="N31" s="781"/>
      <c r="O31" s="781"/>
      <c r="P31" s="57" t="s">
        <v>19</v>
      </c>
      <c r="Q31" s="1910"/>
      <c r="R31" s="1911"/>
      <c r="S31" s="1911"/>
      <c r="T31" s="786"/>
      <c r="U31" s="1910"/>
      <c r="V31" s="1911"/>
      <c r="W31" s="1911"/>
      <c r="X31" s="786"/>
      <c r="Y31" s="2200"/>
      <c r="Z31" s="1700"/>
      <c r="AA31" s="1700"/>
      <c r="AB31" s="1700"/>
      <c r="AC31" s="1700"/>
      <c r="AD31" s="1700"/>
      <c r="AE31" s="1700"/>
      <c r="AF31" s="1700"/>
      <c r="AG31" s="1700"/>
      <c r="AH31" s="1700"/>
      <c r="AI31" s="1700"/>
      <c r="AJ31" s="1701"/>
      <c r="AK31" s="105"/>
      <c r="AL31" s="105"/>
      <c r="AM31" s="105"/>
      <c r="AN31" s="105"/>
      <c r="AO31" s="105"/>
    </row>
    <row r="32" spans="1:41" ht="18.75" customHeight="1" x14ac:dyDescent="0.4">
      <c r="A32" s="2000"/>
      <c r="B32" s="2001"/>
      <c r="C32" s="2001"/>
      <c r="D32" s="2001"/>
      <c r="E32" s="2001"/>
      <c r="F32" s="2001"/>
      <c r="G32" s="2001"/>
      <c r="H32" s="900"/>
      <c r="I32" s="844"/>
      <c r="J32" s="844"/>
      <c r="K32" s="61" t="s">
        <v>26</v>
      </c>
      <c r="L32" s="771" t="s">
        <v>735</v>
      </c>
      <c r="M32" s="772"/>
      <c r="N32" s="781"/>
      <c r="O32" s="781"/>
      <c r="P32" s="57" t="s">
        <v>19</v>
      </c>
      <c r="Q32" s="1906"/>
      <c r="R32" s="1907"/>
      <c r="S32" s="1907"/>
      <c r="T32" s="821" t="s">
        <v>63</v>
      </c>
      <c r="U32" s="1906"/>
      <c r="V32" s="1907"/>
      <c r="W32" s="1907"/>
      <c r="X32" s="821" t="s">
        <v>63</v>
      </c>
      <c r="Y32" s="2199"/>
      <c r="Z32" s="2001"/>
      <c r="AA32" s="2001"/>
      <c r="AB32" s="2001"/>
      <c r="AC32" s="2001"/>
      <c r="AD32" s="2001"/>
      <c r="AE32" s="2001"/>
      <c r="AF32" s="2001"/>
      <c r="AG32" s="2001"/>
      <c r="AH32" s="2001"/>
      <c r="AI32" s="2001"/>
      <c r="AJ32" s="2002"/>
      <c r="AK32" s="105"/>
      <c r="AL32" s="105"/>
      <c r="AM32" s="105"/>
      <c r="AN32" s="105"/>
      <c r="AO32" s="105"/>
    </row>
    <row r="33" spans="1:41" ht="18.75" customHeight="1" x14ac:dyDescent="0.4">
      <c r="A33" s="1699"/>
      <c r="B33" s="1700"/>
      <c r="C33" s="1700"/>
      <c r="D33" s="1700"/>
      <c r="E33" s="1700"/>
      <c r="F33" s="1700"/>
      <c r="G33" s="1700"/>
      <c r="H33" s="42"/>
      <c r="I33" s="44" t="s">
        <v>27</v>
      </c>
      <c r="J33" s="43"/>
      <c r="K33" s="87" t="s">
        <v>38</v>
      </c>
      <c r="L33" s="771" t="s">
        <v>736</v>
      </c>
      <c r="M33" s="772"/>
      <c r="N33" s="781"/>
      <c r="O33" s="781"/>
      <c r="P33" s="57" t="s">
        <v>19</v>
      </c>
      <c r="Q33" s="1910"/>
      <c r="R33" s="1911"/>
      <c r="S33" s="1911"/>
      <c r="T33" s="786"/>
      <c r="U33" s="1910"/>
      <c r="V33" s="1911"/>
      <c r="W33" s="1911"/>
      <c r="X33" s="786"/>
      <c r="Y33" s="2200"/>
      <c r="Z33" s="1700"/>
      <c r="AA33" s="1700"/>
      <c r="AB33" s="1700"/>
      <c r="AC33" s="1700"/>
      <c r="AD33" s="1700"/>
      <c r="AE33" s="1700"/>
      <c r="AF33" s="1700"/>
      <c r="AG33" s="1700"/>
      <c r="AH33" s="1700"/>
      <c r="AI33" s="1700"/>
      <c r="AJ33" s="1701"/>
      <c r="AK33" s="105"/>
      <c r="AL33" s="105"/>
      <c r="AM33" s="105"/>
      <c r="AN33" s="105"/>
      <c r="AO33" s="105"/>
    </row>
    <row r="34" spans="1:41" ht="18.75" customHeight="1" x14ac:dyDescent="0.4">
      <c r="A34" s="2000"/>
      <c r="B34" s="2001"/>
      <c r="C34" s="2001"/>
      <c r="D34" s="2001"/>
      <c r="E34" s="2001"/>
      <c r="F34" s="2001"/>
      <c r="G34" s="2001"/>
      <c r="H34" s="900"/>
      <c r="I34" s="844"/>
      <c r="J34" s="844"/>
      <c r="K34" s="61" t="s">
        <v>26</v>
      </c>
      <c r="L34" s="771" t="s">
        <v>735</v>
      </c>
      <c r="M34" s="772"/>
      <c r="N34" s="781"/>
      <c r="O34" s="781"/>
      <c r="P34" s="57" t="s">
        <v>19</v>
      </c>
      <c r="Q34" s="1906"/>
      <c r="R34" s="1907"/>
      <c r="S34" s="1907"/>
      <c r="T34" s="821" t="s">
        <v>63</v>
      </c>
      <c r="U34" s="1906"/>
      <c r="V34" s="1907"/>
      <c r="W34" s="1907"/>
      <c r="X34" s="821" t="s">
        <v>63</v>
      </c>
      <c r="Y34" s="2199"/>
      <c r="Z34" s="2001"/>
      <c r="AA34" s="2001"/>
      <c r="AB34" s="2001"/>
      <c r="AC34" s="2001"/>
      <c r="AD34" s="2001"/>
      <c r="AE34" s="2001"/>
      <c r="AF34" s="2001"/>
      <c r="AG34" s="2001"/>
      <c r="AH34" s="2001"/>
      <c r="AI34" s="2001"/>
      <c r="AJ34" s="2002"/>
      <c r="AK34" s="105"/>
      <c r="AL34" s="105"/>
      <c r="AM34" s="105"/>
      <c r="AN34" s="105"/>
      <c r="AO34" s="105"/>
    </row>
    <row r="35" spans="1:41" ht="18.75" customHeight="1" x14ac:dyDescent="0.4">
      <c r="A35" s="1699"/>
      <c r="B35" s="1700"/>
      <c r="C35" s="1700"/>
      <c r="D35" s="1700"/>
      <c r="E35" s="1700"/>
      <c r="F35" s="1700"/>
      <c r="G35" s="1700"/>
      <c r="H35" s="42"/>
      <c r="I35" s="44" t="s">
        <v>27</v>
      </c>
      <c r="J35" s="43"/>
      <c r="K35" s="87" t="s">
        <v>38</v>
      </c>
      <c r="L35" s="771" t="s">
        <v>736</v>
      </c>
      <c r="M35" s="772"/>
      <c r="N35" s="781"/>
      <c r="O35" s="781"/>
      <c r="P35" s="57" t="s">
        <v>19</v>
      </c>
      <c r="Q35" s="1910"/>
      <c r="R35" s="1911"/>
      <c r="S35" s="1911"/>
      <c r="T35" s="786"/>
      <c r="U35" s="1910"/>
      <c r="V35" s="1911"/>
      <c r="W35" s="1911"/>
      <c r="X35" s="786"/>
      <c r="Y35" s="2200"/>
      <c r="Z35" s="1700"/>
      <c r="AA35" s="1700"/>
      <c r="AB35" s="1700"/>
      <c r="AC35" s="1700"/>
      <c r="AD35" s="1700"/>
      <c r="AE35" s="1700"/>
      <c r="AF35" s="1700"/>
      <c r="AG35" s="1700"/>
      <c r="AH35" s="1700"/>
      <c r="AI35" s="1700"/>
      <c r="AJ35" s="1701"/>
      <c r="AK35" s="105"/>
      <c r="AL35" s="105"/>
      <c r="AM35" s="105"/>
      <c r="AN35" s="105"/>
      <c r="AO35" s="105"/>
    </row>
    <row r="36" spans="1:41" ht="18.75" customHeight="1" x14ac:dyDescent="0.4">
      <c r="A36" s="2000"/>
      <c r="B36" s="2001"/>
      <c r="C36" s="2001"/>
      <c r="D36" s="2001"/>
      <c r="E36" s="2001"/>
      <c r="F36" s="2001"/>
      <c r="G36" s="2001"/>
      <c r="H36" s="900"/>
      <c r="I36" s="844"/>
      <c r="J36" s="844"/>
      <c r="K36" s="61" t="s">
        <v>26</v>
      </c>
      <c r="L36" s="771" t="s">
        <v>735</v>
      </c>
      <c r="M36" s="772"/>
      <c r="N36" s="781"/>
      <c r="O36" s="781"/>
      <c r="P36" s="57" t="s">
        <v>19</v>
      </c>
      <c r="Q36" s="1906"/>
      <c r="R36" s="1907"/>
      <c r="S36" s="1907"/>
      <c r="T36" s="821" t="s">
        <v>63</v>
      </c>
      <c r="U36" s="1906"/>
      <c r="V36" s="1907"/>
      <c r="W36" s="1907"/>
      <c r="X36" s="821" t="s">
        <v>63</v>
      </c>
      <c r="Y36" s="2199"/>
      <c r="Z36" s="2001"/>
      <c r="AA36" s="2001"/>
      <c r="AB36" s="2001"/>
      <c r="AC36" s="2001"/>
      <c r="AD36" s="2001"/>
      <c r="AE36" s="2001"/>
      <c r="AF36" s="2001"/>
      <c r="AG36" s="2001"/>
      <c r="AH36" s="2001"/>
      <c r="AI36" s="2001"/>
      <c r="AJ36" s="2002"/>
      <c r="AK36" s="105"/>
      <c r="AL36" s="105"/>
      <c r="AM36" s="105"/>
      <c r="AN36" s="105"/>
      <c r="AO36" s="105"/>
    </row>
    <row r="37" spans="1:41" ht="18.75" customHeight="1" thickBot="1" x14ac:dyDescent="0.45">
      <c r="A37" s="1711"/>
      <c r="B37" s="1712"/>
      <c r="C37" s="1712"/>
      <c r="D37" s="1712"/>
      <c r="E37" s="1712"/>
      <c r="F37" s="1712"/>
      <c r="G37" s="1712"/>
      <c r="H37" s="118"/>
      <c r="I37" s="65" t="s">
        <v>27</v>
      </c>
      <c r="J37" s="85"/>
      <c r="K37" s="66" t="s">
        <v>38</v>
      </c>
      <c r="L37" s="815" t="s">
        <v>736</v>
      </c>
      <c r="M37" s="832"/>
      <c r="N37" s="2201"/>
      <c r="O37" s="2201"/>
      <c r="P37" s="62" t="s">
        <v>19</v>
      </c>
      <c r="Q37" s="1913"/>
      <c r="R37" s="1914"/>
      <c r="S37" s="1914"/>
      <c r="T37" s="824"/>
      <c r="U37" s="1913"/>
      <c r="V37" s="1914"/>
      <c r="W37" s="1914"/>
      <c r="X37" s="824"/>
      <c r="Y37" s="2173"/>
      <c r="Z37" s="1712"/>
      <c r="AA37" s="1712"/>
      <c r="AB37" s="1712"/>
      <c r="AC37" s="1712"/>
      <c r="AD37" s="1712"/>
      <c r="AE37" s="1712"/>
      <c r="AF37" s="1712"/>
      <c r="AG37" s="1712"/>
      <c r="AH37" s="1712"/>
      <c r="AI37" s="1712"/>
      <c r="AJ37" s="1713"/>
      <c r="AK37" s="105"/>
      <c r="AL37" s="105"/>
      <c r="AM37" s="105"/>
      <c r="AN37" s="105"/>
      <c r="AO37" s="105"/>
    </row>
    <row r="38" spans="1:41" ht="18.75" customHeight="1" x14ac:dyDescent="0.4"/>
    <row r="39" spans="1:41" ht="18.75" customHeight="1" x14ac:dyDescent="0.4"/>
    <row r="40" spans="1:41" ht="18.75" customHeight="1" x14ac:dyDescent="0.4"/>
    <row r="41" spans="1:41" ht="18.75" customHeight="1" x14ac:dyDescent="0.4"/>
    <row r="42" spans="1:41" ht="18.75" customHeight="1" x14ac:dyDescent="0.4"/>
    <row r="43" spans="1:41" ht="18.75" customHeight="1" x14ac:dyDescent="0.4"/>
    <row r="44" spans="1:41" ht="18.75" customHeight="1" x14ac:dyDescent="0.4"/>
    <row r="45" spans="1:41" ht="18.75" customHeight="1" x14ac:dyDescent="0.4"/>
    <row r="46" spans="1:41" ht="18.75" customHeight="1" x14ac:dyDescent="0.4"/>
    <row r="47" spans="1:41" ht="18.75" customHeight="1" x14ac:dyDescent="0.4"/>
    <row r="48" spans="1:4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sheetData>
  <sheetProtection selectLockedCells="1"/>
  <mergeCells count="193">
    <mergeCell ref="U36:W37"/>
    <mergeCell ref="X36:X37"/>
    <mergeCell ref="Y36:AJ37"/>
    <mergeCell ref="L37:M37"/>
    <mergeCell ref="N37:O37"/>
    <mergeCell ref="A36:G37"/>
    <mergeCell ref="H36:J36"/>
    <mergeCell ref="L36:M36"/>
    <mergeCell ref="N36:O36"/>
    <mergeCell ref="Q36:S37"/>
    <mergeCell ref="T36:T37"/>
    <mergeCell ref="T34:T35"/>
    <mergeCell ref="U34:W35"/>
    <mergeCell ref="X34:X35"/>
    <mergeCell ref="Y34:AJ35"/>
    <mergeCell ref="L35:M35"/>
    <mergeCell ref="N35:O35"/>
    <mergeCell ref="U32:W33"/>
    <mergeCell ref="X32:X33"/>
    <mergeCell ref="Y32:AJ33"/>
    <mergeCell ref="L33:M33"/>
    <mergeCell ref="N33:O33"/>
    <mergeCell ref="T32:T33"/>
    <mergeCell ref="A34:G35"/>
    <mergeCell ref="H34:J34"/>
    <mergeCell ref="L34:M34"/>
    <mergeCell ref="N34:O34"/>
    <mergeCell ref="Q34:S35"/>
    <mergeCell ref="A32:G33"/>
    <mergeCell ref="H32:J32"/>
    <mergeCell ref="L32:M32"/>
    <mergeCell ref="N32:O32"/>
    <mergeCell ref="Q32:S33"/>
    <mergeCell ref="T30:T31"/>
    <mergeCell ref="U30:W31"/>
    <mergeCell ref="X30:X31"/>
    <mergeCell ref="Y30:AJ31"/>
    <mergeCell ref="L31:M31"/>
    <mergeCell ref="N31:O31"/>
    <mergeCell ref="U28:W29"/>
    <mergeCell ref="X28:X29"/>
    <mergeCell ref="Y28:AJ29"/>
    <mergeCell ref="L29:M29"/>
    <mergeCell ref="N29:O29"/>
    <mergeCell ref="T28:T29"/>
    <mergeCell ref="A30:G31"/>
    <mergeCell ref="H30:J30"/>
    <mergeCell ref="L30:M30"/>
    <mergeCell ref="N30:O30"/>
    <mergeCell ref="Q30:S31"/>
    <mergeCell ref="A28:G29"/>
    <mergeCell ref="H28:J28"/>
    <mergeCell ref="L28:M28"/>
    <mergeCell ref="N28:O28"/>
    <mergeCell ref="Q28:S29"/>
    <mergeCell ref="T26:T27"/>
    <mergeCell ref="U26:W27"/>
    <mergeCell ref="X26:X27"/>
    <mergeCell ref="Y26:AJ27"/>
    <mergeCell ref="L27:M27"/>
    <mergeCell ref="N27:O27"/>
    <mergeCell ref="U24:W25"/>
    <mergeCell ref="X24:X25"/>
    <mergeCell ref="Y24:AJ25"/>
    <mergeCell ref="L25:M25"/>
    <mergeCell ref="N25:O25"/>
    <mergeCell ref="T24:T25"/>
    <mergeCell ref="A26:G27"/>
    <mergeCell ref="H26:J26"/>
    <mergeCell ref="L26:M26"/>
    <mergeCell ref="N26:O26"/>
    <mergeCell ref="Q26:S27"/>
    <mergeCell ref="A24:G25"/>
    <mergeCell ref="H24:J24"/>
    <mergeCell ref="L24:M24"/>
    <mergeCell ref="N24:O24"/>
    <mergeCell ref="Q24:S25"/>
    <mergeCell ref="T22:T23"/>
    <mergeCell ref="U22:W23"/>
    <mergeCell ref="X22:X23"/>
    <mergeCell ref="Y22:AJ23"/>
    <mergeCell ref="L23:M23"/>
    <mergeCell ref="N23:O23"/>
    <mergeCell ref="U20:W21"/>
    <mergeCell ref="X20:X21"/>
    <mergeCell ref="Y20:AJ21"/>
    <mergeCell ref="L21:M21"/>
    <mergeCell ref="N21:O21"/>
    <mergeCell ref="T20:T21"/>
    <mergeCell ref="A22:G23"/>
    <mergeCell ref="H22:J22"/>
    <mergeCell ref="L22:M22"/>
    <mergeCell ref="N22:O22"/>
    <mergeCell ref="Q22:S23"/>
    <mergeCell ref="A20:G21"/>
    <mergeCell ref="H20:J20"/>
    <mergeCell ref="L20:M20"/>
    <mergeCell ref="N20:O20"/>
    <mergeCell ref="Q20:S21"/>
    <mergeCell ref="T18:T19"/>
    <mergeCell ref="U18:W19"/>
    <mergeCell ref="X18:X19"/>
    <mergeCell ref="Y18:AJ19"/>
    <mergeCell ref="L19:M19"/>
    <mergeCell ref="N19:O19"/>
    <mergeCell ref="U16:W17"/>
    <mergeCell ref="X16:X17"/>
    <mergeCell ref="Y16:AJ17"/>
    <mergeCell ref="L17:M17"/>
    <mergeCell ref="N17:O17"/>
    <mergeCell ref="T16:T17"/>
    <mergeCell ref="A18:G19"/>
    <mergeCell ref="H18:J18"/>
    <mergeCell ref="L18:M18"/>
    <mergeCell ref="N18:O18"/>
    <mergeCell ref="Q18:S19"/>
    <mergeCell ref="A16:G17"/>
    <mergeCell ref="H16:J16"/>
    <mergeCell ref="L16:M16"/>
    <mergeCell ref="N16:O16"/>
    <mergeCell ref="Q16:S17"/>
    <mergeCell ref="U14:W15"/>
    <mergeCell ref="X14:X15"/>
    <mergeCell ref="Y14:AJ15"/>
    <mergeCell ref="L15:M15"/>
    <mergeCell ref="N15:O15"/>
    <mergeCell ref="U12:W13"/>
    <mergeCell ref="X12:X13"/>
    <mergeCell ref="Y12:AJ13"/>
    <mergeCell ref="L13:M13"/>
    <mergeCell ref="N13:O13"/>
    <mergeCell ref="T12:T13"/>
    <mergeCell ref="N9:O9"/>
    <mergeCell ref="T8:T9"/>
    <mergeCell ref="A14:G15"/>
    <mergeCell ref="H14:J14"/>
    <mergeCell ref="L14:M14"/>
    <mergeCell ref="N14:O14"/>
    <mergeCell ref="Q14:S15"/>
    <mergeCell ref="A12:G13"/>
    <mergeCell ref="H12:J12"/>
    <mergeCell ref="L12:M12"/>
    <mergeCell ref="N12:O12"/>
    <mergeCell ref="Q12:S13"/>
    <mergeCell ref="T14:T15"/>
    <mergeCell ref="Y4:AJ5"/>
    <mergeCell ref="L5:M5"/>
    <mergeCell ref="N5:O5"/>
    <mergeCell ref="T4:T5"/>
    <mergeCell ref="A10:G11"/>
    <mergeCell ref="H10:J10"/>
    <mergeCell ref="L10:M10"/>
    <mergeCell ref="N10:O10"/>
    <mergeCell ref="Q10:S11"/>
    <mergeCell ref="A8:G9"/>
    <mergeCell ref="H8:J8"/>
    <mergeCell ref="L8:M8"/>
    <mergeCell ref="N8:O8"/>
    <mergeCell ref="Q8:S9"/>
    <mergeCell ref="T10:T11"/>
    <mergeCell ref="U10:W11"/>
    <mergeCell ref="X10:X11"/>
    <mergeCell ref="Y10:AJ11"/>
    <mergeCell ref="L11:M11"/>
    <mergeCell ref="N11:O11"/>
    <mergeCell ref="U8:W9"/>
    <mergeCell ref="X8:X9"/>
    <mergeCell ref="Y8:AJ9"/>
    <mergeCell ref="L9:M9"/>
    <mergeCell ref="A3:G3"/>
    <mergeCell ref="H3:K3"/>
    <mergeCell ref="L3:P3"/>
    <mergeCell ref="Q3:T3"/>
    <mergeCell ref="U3:X3"/>
    <mergeCell ref="Y3:AJ3"/>
    <mergeCell ref="A6:G7"/>
    <mergeCell ref="H6:J6"/>
    <mergeCell ref="L6:M6"/>
    <mergeCell ref="N6:O6"/>
    <mergeCell ref="Q6:S7"/>
    <mergeCell ref="A4:G5"/>
    <mergeCell ref="H4:J4"/>
    <mergeCell ref="L4:M4"/>
    <mergeCell ref="N4:O4"/>
    <mergeCell ref="Q4:S5"/>
    <mergeCell ref="T6:T7"/>
    <mergeCell ref="U6:W7"/>
    <mergeCell ref="X6:X7"/>
    <mergeCell ref="Y6:AJ7"/>
    <mergeCell ref="L7:M7"/>
    <mergeCell ref="N7:O7"/>
    <mergeCell ref="U4:W5"/>
    <mergeCell ref="X4:X5"/>
  </mergeCells>
  <phoneticPr fontId="3"/>
  <printOptions horizontalCentered="1" verticalCentered="1"/>
  <pageMargins left="0.70866141732283472" right="0.19685039370078741" top="0.39370078740157483" bottom="0.39370078740157483" header="0.39370078740157483" footer="0"/>
  <pageSetup paperSize="9" scale="79" orientation="landscape" blackAndWhite="1" r:id="rId1"/>
  <headerFooter scaleWithDoc="0">
    <oddFooter>&amp;C26/33&amp;R&amp;F</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D7200-8822-474C-BE9A-9F300FF26D6C}">
  <sheetPr>
    <tabColor theme="7" tint="0.79998168889431442"/>
    <pageSetUpPr fitToPage="1"/>
  </sheetPr>
  <dimension ref="A1:BH119"/>
  <sheetViews>
    <sheetView view="pageBreakPreview" zoomScale="77" zoomScaleNormal="70" zoomScaleSheetLayoutView="77" workbookViewId="0">
      <selection activeCell="A7" sqref="A7:E8"/>
    </sheetView>
  </sheetViews>
  <sheetFormatPr defaultRowHeight="16.5" x14ac:dyDescent="0.4"/>
  <cols>
    <col min="1" max="47" width="4.375" style="32" customWidth="1"/>
    <col min="48" max="57" width="4.375" style="122" customWidth="1"/>
    <col min="58" max="60" width="9" style="122"/>
    <col min="61" max="256" width="9" style="3"/>
    <col min="257" max="313" width="4.375" style="3" customWidth="1"/>
    <col min="314" max="512" width="9" style="3"/>
    <col min="513" max="569" width="4.375" style="3" customWidth="1"/>
    <col min="570" max="768" width="9" style="3"/>
    <col min="769" max="825" width="4.375" style="3" customWidth="1"/>
    <col min="826" max="1024" width="9" style="3"/>
    <col min="1025" max="1081" width="4.375" style="3" customWidth="1"/>
    <col min="1082" max="1280" width="9" style="3"/>
    <col min="1281" max="1337" width="4.375" style="3" customWidth="1"/>
    <col min="1338" max="1536" width="9" style="3"/>
    <col min="1537" max="1593" width="4.375" style="3" customWidth="1"/>
    <col min="1594" max="1792" width="9" style="3"/>
    <col min="1793" max="1849" width="4.375" style="3" customWidth="1"/>
    <col min="1850" max="2048" width="9" style="3"/>
    <col min="2049" max="2105" width="4.375" style="3" customWidth="1"/>
    <col min="2106" max="2304" width="9" style="3"/>
    <col min="2305" max="2361" width="4.375" style="3" customWidth="1"/>
    <col min="2362" max="2560" width="9" style="3"/>
    <col min="2561" max="2617" width="4.375" style="3" customWidth="1"/>
    <col min="2618" max="2816" width="9" style="3"/>
    <col min="2817" max="2873" width="4.375" style="3" customWidth="1"/>
    <col min="2874" max="3072" width="9" style="3"/>
    <col min="3073" max="3129" width="4.375" style="3" customWidth="1"/>
    <col min="3130" max="3328" width="9" style="3"/>
    <col min="3329" max="3385" width="4.375" style="3" customWidth="1"/>
    <col min="3386" max="3584" width="9" style="3"/>
    <col min="3585" max="3641" width="4.375" style="3" customWidth="1"/>
    <col min="3642" max="3840" width="9" style="3"/>
    <col min="3841" max="3897" width="4.375" style="3" customWidth="1"/>
    <col min="3898" max="4096" width="9" style="3"/>
    <col min="4097" max="4153" width="4.375" style="3" customWidth="1"/>
    <col min="4154" max="4352" width="9" style="3"/>
    <col min="4353" max="4409" width="4.375" style="3" customWidth="1"/>
    <col min="4410" max="4608" width="9" style="3"/>
    <col min="4609" max="4665" width="4.375" style="3" customWidth="1"/>
    <col min="4666" max="4864" width="9" style="3"/>
    <col min="4865" max="4921" width="4.375" style="3" customWidth="1"/>
    <col min="4922" max="5120" width="9" style="3"/>
    <col min="5121" max="5177" width="4.375" style="3" customWidth="1"/>
    <col min="5178" max="5376" width="9" style="3"/>
    <col min="5377" max="5433" width="4.375" style="3" customWidth="1"/>
    <col min="5434" max="5632" width="9" style="3"/>
    <col min="5633" max="5689" width="4.375" style="3" customWidth="1"/>
    <col min="5690" max="5888" width="9" style="3"/>
    <col min="5889" max="5945" width="4.375" style="3" customWidth="1"/>
    <col min="5946" max="6144" width="9" style="3"/>
    <col min="6145" max="6201" width="4.375" style="3" customWidth="1"/>
    <col min="6202" max="6400" width="9" style="3"/>
    <col min="6401" max="6457" width="4.375" style="3" customWidth="1"/>
    <col min="6458" max="6656" width="9" style="3"/>
    <col min="6657" max="6713" width="4.375" style="3" customWidth="1"/>
    <col min="6714" max="6912" width="9" style="3"/>
    <col min="6913" max="6969" width="4.375" style="3" customWidth="1"/>
    <col min="6970" max="7168" width="9" style="3"/>
    <col min="7169" max="7225" width="4.375" style="3" customWidth="1"/>
    <col min="7226" max="7424" width="9" style="3"/>
    <col min="7425" max="7481" width="4.375" style="3" customWidth="1"/>
    <col min="7482" max="7680" width="9" style="3"/>
    <col min="7681" max="7737" width="4.375" style="3" customWidth="1"/>
    <col min="7738" max="7936" width="9" style="3"/>
    <col min="7937" max="7993" width="4.375" style="3" customWidth="1"/>
    <col min="7994" max="8192" width="9" style="3"/>
    <col min="8193" max="8249" width="4.375" style="3" customWidth="1"/>
    <col min="8250" max="8448" width="9" style="3"/>
    <col min="8449" max="8505" width="4.375" style="3" customWidth="1"/>
    <col min="8506" max="8704" width="9" style="3"/>
    <col min="8705" max="8761" width="4.375" style="3" customWidth="1"/>
    <col min="8762" max="8960" width="9" style="3"/>
    <col min="8961" max="9017" width="4.375" style="3" customWidth="1"/>
    <col min="9018" max="9216" width="9" style="3"/>
    <col min="9217" max="9273" width="4.375" style="3" customWidth="1"/>
    <col min="9274" max="9472" width="9" style="3"/>
    <col min="9473" max="9529" width="4.375" style="3" customWidth="1"/>
    <col min="9530" max="9728" width="9" style="3"/>
    <col min="9729" max="9785" width="4.375" style="3" customWidth="1"/>
    <col min="9786" max="9984" width="9" style="3"/>
    <col min="9985" max="10041" width="4.375" style="3" customWidth="1"/>
    <col min="10042" max="10240" width="9" style="3"/>
    <col min="10241" max="10297" width="4.375" style="3" customWidth="1"/>
    <col min="10298" max="10496" width="9" style="3"/>
    <col min="10497" max="10553" width="4.375" style="3" customWidth="1"/>
    <col min="10554" max="10752" width="9" style="3"/>
    <col min="10753" max="10809" width="4.375" style="3" customWidth="1"/>
    <col min="10810" max="11008" width="9" style="3"/>
    <col min="11009" max="11065" width="4.375" style="3" customWidth="1"/>
    <col min="11066" max="11264" width="9" style="3"/>
    <col min="11265" max="11321" width="4.375" style="3" customWidth="1"/>
    <col min="11322" max="11520" width="9" style="3"/>
    <col min="11521" max="11577" width="4.375" style="3" customWidth="1"/>
    <col min="11578" max="11776" width="9" style="3"/>
    <col min="11777" max="11833" width="4.375" style="3" customWidth="1"/>
    <col min="11834" max="12032" width="9" style="3"/>
    <col min="12033" max="12089" width="4.375" style="3" customWidth="1"/>
    <col min="12090" max="12288" width="9" style="3"/>
    <col min="12289" max="12345" width="4.375" style="3" customWidth="1"/>
    <col min="12346" max="12544" width="9" style="3"/>
    <col min="12545" max="12601" width="4.375" style="3" customWidth="1"/>
    <col min="12602" max="12800" width="9" style="3"/>
    <col min="12801" max="12857" width="4.375" style="3" customWidth="1"/>
    <col min="12858" max="13056" width="9" style="3"/>
    <col min="13057" max="13113" width="4.375" style="3" customWidth="1"/>
    <col min="13114" max="13312" width="9" style="3"/>
    <col min="13313" max="13369" width="4.375" style="3" customWidth="1"/>
    <col min="13370" max="13568" width="9" style="3"/>
    <col min="13569" max="13625" width="4.375" style="3" customWidth="1"/>
    <col min="13626" max="13824" width="9" style="3"/>
    <col min="13825" max="13881" width="4.375" style="3" customWidth="1"/>
    <col min="13882" max="14080" width="9" style="3"/>
    <col min="14081" max="14137" width="4.375" style="3" customWidth="1"/>
    <col min="14138" max="14336" width="9" style="3"/>
    <col min="14337" max="14393" width="4.375" style="3" customWidth="1"/>
    <col min="14394" max="14592" width="9" style="3"/>
    <col min="14593" max="14649" width="4.375" style="3" customWidth="1"/>
    <col min="14650" max="14848" width="9" style="3"/>
    <col min="14849" max="14905" width="4.375" style="3" customWidth="1"/>
    <col min="14906" max="15104" width="9" style="3"/>
    <col min="15105" max="15161" width="4.375" style="3" customWidth="1"/>
    <col min="15162" max="15360" width="9" style="3"/>
    <col min="15361" max="15417" width="4.375" style="3" customWidth="1"/>
    <col min="15418" max="15616" width="9" style="3"/>
    <col min="15617" max="15673" width="4.375" style="3" customWidth="1"/>
    <col min="15674" max="15872" width="9" style="3"/>
    <col min="15873" max="15929" width="4.375" style="3" customWidth="1"/>
    <col min="15930" max="16128" width="9" style="3"/>
    <col min="16129" max="16185" width="4.375" style="3" customWidth="1"/>
    <col min="16186" max="16384" width="9" style="3"/>
  </cols>
  <sheetData>
    <row r="1" spans="1:60" ht="18" customHeight="1" x14ac:dyDescent="0.4">
      <c r="A1" s="93" t="s">
        <v>1038</v>
      </c>
    </row>
    <row r="2" spans="1:60" ht="18.75" customHeight="1" thickBot="1" x14ac:dyDescent="0.45">
      <c r="A2" s="54" t="str">
        <f>"（１）退所時の金品の処分状況（令和"&amp;表紙・鑑!$S$3-1&amp;"年度以降）"</f>
        <v>（１）退所時の金品の処分状況（令和5年度以降）</v>
      </c>
    </row>
    <row r="3" spans="1:60" s="491" customFormat="1" ht="18.75" customHeight="1" x14ac:dyDescent="0.4">
      <c r="A3" s="754" t="s">
        <v>737</v>
      </c>
      <c r="B3" s="1675"/>
      <c r="C3" s="1675"/>
      <c r="D3" s="1675"/>
      <c r="E3" s="866"/>
      <c r="F3" s="865" t="s">
        <v>738</v>
      </c>
      <c r="G3" s="755"/>
      <c r="H3" s="755"/>
      <c r="I3" s="755"/>
      <c r="J3" s="755"/>
      <c r="K3" s="755"/>
      <c r="L3" s="755"/>
      <c r="M3" s="755"/>
      <c r="N3" s="756"/>
      <c r="O3" s="736" t="s">
        <v>739</v>
      </c>
      <c r="P3" s="736"/>
      <c r="Q3" s="736"/>
      <c r="R3" s="736"/>
      <c r="S3" s="736" t="s">
        <v>740</v>
      </c>
      <c r="T3" s="736"/>
      <c r="U3" s="736"/>
      <c r="V3" s="736"/>
      <c r="W3" s="736"/>
      <c r="X3" s="736"/>
      <c r="Y3" s="736"/>
      <c r="Z3" s="736"/>
      <c r="AA3" s="736"/>
      <c r="AB3" s="736" t="s">
        <v>741</v>
      </c>
      <c r="AC3" s="736"/>
      <c r="AD3" s="736"/>
      <c r="AE3" s="736"/>
      <c r="AF3" s="736"/>
      <c r="AG3" s="736"/>
      <c r="AH3" s="736"/>
      <c r="AI3" s="736"/>
      <c r="AJ3" s="736"/>
      <c r="AK3" s="736"/>
      <c r="AL3" s="2202" t="s">
        <v>191</v>
      </c>
      <c r="AM3" s="2202"/>
      <c r="AN3" s="2202"/>
      <c r="AO3" s="2202"/>
      <c r="AP3" s="2202"/>
      <c r="AQ3" s="2203"/>
      <c r="AR3" s="493"/>
      <c r="AS3" s="493"/>
      <c r="AT3" s="493"/>
      <c r="AU3" s="493"/>
      <c r="AV3" s="492"/>
      <c r="AW3" s="492"/>
      <c r="AX3" s="492"/>
      <c r="AY3" s="492"/>
      <c r="AZ3" s="492"/>
      <c r="BA3" s="492"/>
      <c r="BB3" s="492"/>
      <c r="BC3" s="492"/>
      <c r="BD3" s="492"/>
      <c r="BE3" s="492"/>
      <c r="BF3" s="492"/>
      <c r="BG3" s="492"/>
      <c r="BH3" s="492"/>
    </row>
    <row r="4" spans="1:60" s="491" customFormat="1" ht="18.75" customHeight="1" x14ac:dyDescent="0.4">
      <c r="A4" s="915"/>
      <c r="B4" s="1676"/>
      <c r="C4" s="1676"/>
      <c r="D4" s="1676"/>
      <c r="E4" s="868"/>
      <c r="F4" s="867"/>
      <c r="G4" s="758"/>
      <c r="H4" s="758"/>
      <c r="I4" s="758"/>
      <c r="J4" s="758"/>
      <c r="K4" s="758"/>
      <c r="L4" s="758"/>
      <c r="M4" s="758"/>
      <c r="N4" s="759"/>
      <c r="O4" s="774" t="s">
        <v>742</v>
      </c>
      <c r="P4" s="774"/>
      <c r="Q4" s="774" t="s">
        <v>743</v>
      </c>
      <c r="R4" s="774"/>
      <c r="S4" s="893" t="s">
        <v>744</v>
      </c>
      <c r="T4" s="820"/>
      <c r="U4" s="821"/>
      <c r="V4" s="894" t="s">
        <v>745</v>
      </c>
      <c r="W4" s="820"/>
      <c r="X4" s="821"/>
      <c r="Y4" s="893" t="s">
        <v>746</v>
      </c>
      <c r="Z4" s="820"/>
      <c r="AA4" s="821"/>
      <c r="AB4" s="893" t="s">
        <v>747</v>
      </c>
      <c r="AC4" s="820"/>
      <c r="AD4" s="820"/>
      <c r="AE4" s="821"/>
      <c r="AF4" s="893" t="s">
        <v>748</v>
      </c>
      <c r="AG4" s="821"/>
      <c r="AH4" s="747" t="s">
        <v>183</v>
      </c>
      <c r="AI4" s="747"/>
      <c r="AJ4" s="747"/>
      <c r="AK4" s="747"/>
      <c r="AL4" s="2204"/>
      <c r="AM4" s="2204"/>
      <c r="AN4" s="2204"/>
      <c r="AO4" s="2204"/>
      <c r="AP4" s="2204"/>
      <c r="AQ4" s="2205"/>
      <c r="AR4" s="493"/>
      <c r="AS4" s="493"/>
      <c r="AT4" s="493"/>
      <c r="AU4" s="493"/>
      <c r="AV4" s="492"/>
      <c r="AW4" s="492"/>
      <c r="AX4" s="492"/>
      <c r="AY4" s="492"/>
      <c r="AZ4" s="492"/>
      <c r="BA4" s="492"/>
      <c r="BB4" s="492"/>
      <c r="BC4" s="492"/>
      <c r="BD4" s="492"/>
      <c r="BE4" s="492"/>
      <c r="BF4" s="492"/>
      <c r="BG4" s="492"/>
      <c r="BH4" s="492"/>
    </row>
    <row r="5" spans="1:60" s="491" customFormat="1" ht="18.75" customHeight="1" x14ac:dyDescent="0.4">
      <c r="A5" s="915"/>
      <c r="B5" s="1676"/>
      <c r="C5" s="1676"/>
      <c r="D5" s="1676"/>
      <c r="E5" s="868"/>
      <c r="F5" s="867"/>
      <c r="G5" s="758"/>
      <c r="H5" s="758"/>
      <c r="I5" s="758"/>
      <c r="J5" s="758"/>
      <c r="K5" s="758"/>
      <c r="L5" s="758"/>
      <c r="M5" s="758"/>
      <c r="N5" s="759"/>
      <c r="O5" s="774"/>
      <c r="P5" s="774"/>
      <c r="Q5" s="774"/>
      <c r="R5" s="774"/>
      <c r="S5" s="864"/>
      <c r="T5" s="758"/>
      <c r="U5" s="759"/>
      <c r="V5" s="864"/>
      <c r="W5" s="758"/>
      <c r="X5" s="759"/>
      <c r="Y5" s="864"/>
      <c r="Z5" s="758"/>
      <c r="AA5" s="759"/>
      <c r="AB5" s="864"/>
      <c r="AC5" s="758"/>
      <c r="AD5" s="758"/>
      <c r="AE5" s="759"/>
      <c r="AF5" s="864"/>
      <c r="AG5" s="759"/>
      <c r="AH5" s="747"/>
      <c r="AI5" s="747"/>
      <c r="AJ5" s="747"/>
      <c r="AK5" s="747"/>
      <c r="AL5" s="2204"/>
      <c r="AM5" s="2204"/>
      <c r="AN5" s="2204"/>
      <c r="AO5" s="2204"/>
      <c r="AP5" s="2204"/>
      <c r="AQ5" s="2205"/>
      <c r="AR5" s="493"/>
      <c r="AS5" s="493"/>
      <c r="AT5" s="493"/>
      <c r="AU5" s="493"/>
      <c r="AV5" s="492"/>
      <c r="AW5" s="492"/>
      <c r="AX5" s="492"/>
      <c r="AY5" s="492"/>
      <c r="AZ5" s="492"/>
      <c r="BA5" s="492"/>
      <c r="BB5" s="492"/>
      <c r="BC5" s="492"/>
      <c r="BD5" s="492"/>
      <c r="BE5" s="492"/>
      <c r="BF5" s="492"/>
      <c r="BG5" s="492"/>
      <c r="BH5" s="492"/>
    </row>
    <row r="6" spans="1:60" s="491" customFormat="1" ht="18.75" customHeight="1" x14ac:dyDescent="0.4">
      <c r="A6" s="841"/>
      <c r="B6" s="842"/>
      <c r="C6" s="842"/>
      <c r="D6" s="842"/>
      <c r="E6" s="843"/>
      <c r="F6" s="785"/>
      <c r="G6" s="782"/>
      <c r="H6" s="782"/>
      <c r="I6" s="782"/>
      <c r="J6" s="782"/>
      <c r="K6" s="782"/>
      <c r="L6" s="782"/>
      <c r="M6" s="782"/>
      <c r="N6" s="786"/>
      <c r="O6" s="774"/>
      <c r="P6" s="774"/>
      <c r="Q6" s="774"/>
      <c r="R6" s="774"/>
      <c r="S6" s="2206" t="s">
        <v>749</v>
      </c>
      <c r="T6" s="852"/>
      <c r="U6" s="2207"/>
      <c r="V6" s="2206" t="s">
        <v>749</v>
      </c>
      <c r="W6" s="852"/>
      <c r="X6" s="2207"/>
      <c r="Y6" s="2206" t="s">
        <v>749</v>
      </c>
      <c r="Z6" s="852"/>
      <c r="AA6" s="2207"/>
      <c r="AB6" s="785"/>
      <c r="AC6" s="782"/>
      <c r="AD6" s="782"/>
      <c r="AE6" s="786"/>
      <c r="AF6" s="785"/>
      <c r="AG6" s="786"/>
      <c r="AH6" s="747"/>
      <c r="AI6" s="747"/>
      <c r="AJ6" s="747"/>
      <c r="AK6" s="747"/>
      <c r="AL6" s="2204"/>
      <c r="AM6" s="2204"/>
      <c r="AN6" s="2204"/>
      <c r="AO6" s="2204"/>
      <c r="AP6" s="2204"/>
      <c r="AQ6" s="2205"/>
      <c r="AR6" s="493"/>
      <c r="AS6" s="493"/>
      <c r="AT6" s="493"/>
      <c r="AU6" s="493"/>
      <c r="AV6" s="492"/>
      <c r="AW6" s="492"/>
      <c r="AX6" s="492"/>
      <c r="AY6" s="492"/>
      <c r="AZ6" s="492"/>
      <c r="BA6" s="492"/>
      <c r="BB6" s="492"/>
      <c r="BC6" s="492"/>
      <c r="BD6" s="492"/>
      <c r="BE6" s="492"/>
      <c r="BF6" s="492"/>
      <c r="BG6" s="492"/>
      <c r="BH6" s="492"/>
    </row>
    <row r="7" spans="1:60" s="491" customFormat="1" ht="18.75" customHeight="1" x14ac:dyDescent="0.4">
      <c r="A7" s="2216"/>
      <c r="B7" s="2217"/>
      <c r="C7" s="2217"/>
      <c r="D7" s="2217"/>
      <c r="E7" s="2217"/>
      <c r="F7" s="900"/>
      <c r="G7" s="844"/>
      <c r="H7" s="60" t="s">
        <v>26</v>
      </c>
      <c r="I7" s="844"/>
      <c r="J7" s="844"/>
      <c r="K7" s="60" t="s">
        <v>27</v>
      </c>
      <c r="L7" s="844"/>
      <c r="M7" s="844"/>
      <c r="N7" s="61" t="s">
        <v>38</v>
      </c>
      <c r="O7" s="900"/>
      <c r="P7" s="901"/>
      <c r="Q7" s="900"/>
      <c r="R7" s="901"/>
      <c r="S7" s="2218"/>
      <c r="T7" s="2218"/>
      <c r="U7" s="2218"/>
      <c r="V7" s="2218"/>
      <c r="W7" s="2218"/>
      <c r="X7" s="2218"/>
      <c r="Y7" s="2208" t="str">
        <f>IF(S7-V7=0,"",S7-V7)</f>
        <v/>
      </c>
      <c r="Z7" s="2208"/>
      <c r="AA7" s="2208"/>
      <c r="AB7" s="900"/>
      <c r="AC7" s="844"/>
      <c r="AD7" s="844"/>
      <c r="AE7" s="61" t="s">
        <v>26</v>
      </c>
      <c r="AF7" s="900"/>
      <c r="AG7" s="901"/>
      <c r="AH7" s="2209"/>
      <c r="AI7" s="1707"/>
      <c r="AJ7" s="1707"/>
      <c r="AK7" s="2210"/>
      <c r="AL7" s="2213"/>
      <c r="AM7" s="2213"/>
      <c r="AN7" s="2213"/>
      <c r="AO7" s="2213"/>
      <c r="AP7" s="2213"/>
      <c r="AQ7" s="2214"/>
      <c r="AR7" s="493"/>
      <c r="AS7" s="493"/>
      <c r="AT7" s="493"/>
      <c r="AU7" s="493"/>
      <c r="AV7" s="492"/>
      <c r="AW7" s="492"/>
      <c r="AX7" s="492"/>
      <c r="AY7" s="492"/>
      <c r="AZ7" s="492"/>
      <c r="BA7" s="492"/>
      <c r="BB7" s="492"/>
      <c r="BC7" s="492"/>
      <c r="BD7" s="492"/>
      <c r="BE7" s="492"/>
      <c r="BF7" s="492"/>
      <c r="BG7" s="492"/>
      <c r="BH7" s="492"/>
    </row>
    <row r="8" spans="1:60" s="491" customFormat="1" ht="18.75" customHeight="1" x14ac:dyDescent="0.4">
      <c r="A8" s="2216"/>
      <c r="B8" s="2217"/>
      <c r="C8" s="2217"/>
      <c r="D8" s="2217"/>
      <c r="E8" s="2217"/>
      <c r="F8" s="44" t="s">
        <v>102</v>
      </c>
      <c r="G8" s="2215"/>
      <c r="H8" s="2215"/>
      <c r="I8" s="2215"/>
      <c r="J8" s="2215"/>
      <c r="K8" s="2215"/>
      <c r="L8" s="2215"/>
      <c r="M8" s="2215"/>
      <c r="N8" s="87" t="s">
        <v>226</v>
      </c>
      <c r="O8" s="775"/>
      <c r="P8" s="902"/>
      <c r="Q8" s="775"/>
      <c r="R8" s="902"/>
      <c r="S8" s="2218"/>
      <c r="T8" s="2218"/>
      <c r="U8" s="2218"/>
      <c r="V8" s="2218"/>
      <c r="W8" s="2218"/>
      <c r="X8" s="2218"/>
      <c r="Y8" s="2208"/>
      <c r="Z8" s="2208"/>
      <c r="AA8" s="2208"/>
      <c r="AB8" s="42"/>
      <c r="AC8" s="44" t="s">
        <v>27</v>
      </c>
      <c r="AD8" s="43"/>
      <c r="AE8" s="87" t="s">
        <v>38</v>
      </c>
      <c r="AF8" s="775"/>
      <c r="AG8" s="902"/>
      <c r="AH8" s="2211"/>
      <c r="AI8" s="1710"/>
      <c r="AJ8" s="1710"/>
      <c r="AK8" s="2212"/>
      <c r="AL8" s="2213"/>
      <c r="AM8" s="2213"/>
      <c r="AN8" s="2213"/>
      <c r="AO8" s="2213"/>
      <c r="AP8" s="2213"/>
      <c r="AQ8" s="2214"/>
      <c r="AR8" s="493"/>
      <c r="AS8" s="493"/>
      <c r="AT8" s="493"/>
      <c r="AU8" s="493"/>
      <c r="AV8" s="492"/>
      <c r="AW8" s="492"/>
      <c r="AX8" s="492"/>
      <c r="AY8" s="492"/>
      <c r="AZ8" s="492"/>
      <c r="BA8" s="492"/>
      <c r="BB8" s="492"/>
      <c r="BC8" s="492"/>
      <c r="BD8" s="492"/>
      <c r="BE8" s="492"/>
      <c r="BF8" s="492"/>
      <c r="BG8" s="492"/>
      <c r="BH8" s="492"/>
    </row>
    <row r="9" spans="1:60" ht="18.75" customHeight="1" x14ac:dyDescent="0.4">
      <c r="A9" s="2216"/>
      <c r="B9" s="2217"/>
      <c r="C9" s="2217"/>
      <c r="D9" s="2217"/>
      <c r="E9" s="2217"/>
      <c r="F9" s="900"/>
      <c r="G9" s="844"/>
      <c r="H9" s="60" t="s">
        <v>26</v>
      </c>
      <c r="I9" s="844"/>
      <c r="J9" s="844"/>
      <c r="K9" s="60" t="s">
        <v>27</v>
      </c>
      <c r="L9" s="844"/>
      <c r="M9" s="844"/>
      <c r="N9" s="61" t="s">
        <v>38</v>
      </c>
      <c r="O9" s="900"/>
      <c r="P9" s="901"/>
      <c r="Q9" s="900"/>
      <c r="R9" s="901"/>
      <c r="S9" s="2218"/>
      <c r="T9" s="2218"/>
      <c r="U9" s="2218"/>
      <c r="V9" s="2218"/>
      <c r="W9" s="2218"/>
      <c r="X9" s="2218"/>
      <c r="Y9" s="2208" t="str">
        <f>IF(S9-V9=0,"",S9-V9)</f>
        <v/>
      </c>
      <c r="Z9" s="2208"/>
      <c r="AA9" s="2208"/>
      <c r="AB9" s="900"/>
      <c r="AC9" s="844"/>
      <c r="AD9" s="844"/>
      <c r="AE9" s="61" t="s">
        <v>26</v>
      </c>
      <c r="AF9" s="900"/>
      <c r="AG9" s="901"/>
      <c r="AH9" s="2209"/>
      <c r="AI9" s="1707"/>
      <c r="AJ9" s="1707"/>
      <c r="AK9" s="2210"/>
      <c r="AL9" s="2213"/>
      <c r="AM9" s="2213"/>
      <c r="AN9" s="2213"/>
      <c r="AO9" s="2213"/>
      <c r="AP9" s="2213"/>
      <c r="AQ9" s="2214"/>
    </row>
    <row r="10" spans="1:60" ht="18.75" customHeight="1" x14ac:dyDescent="0.4">
      <c r="A10" s="2216"/>
      <c r="B10" s="2217"/>
      <c r="C10" s="2217"/>
      <c r="D10" s="2217"/>
      <c r="E10" s="2217"/>
      <c r="F10" s="44" t="s">
        <v>102</v>
      </c>
      <c r="G10" s="2215"/>
      <c r="H10" s="2215"/>
      <c r="I10" s="2215"/>
      <c r="J10" s="2215"/>
      <c r="K10" s="2215"/>
      <c r="L10" s="2215"/>
      <c r="M10" s="2215"/>
      <c r="N10" s="87" t="s">
        <v>226</v>
      </c>
      <c r="O10" s="775"/>
      <c r="P10" s="902"/>
      <c r="Q10" s="775"/>
      <c r="R10" s="902"/>
      <c r="S10" s="2218"/>
      <c r="T10" s="2218"/>
      <c r="U10" s="2218"/>
      <c r="V10" s="2218"/>
      <c r="W10" s="2218"/>
      <c r="X10" s="2218"/>
      <c r="Y10" s="2208"/>
      <c r="Z10" s="2208"/>
      <c r="AA10" s="2208"/>
      <c r="AB10" s="42"/>
      <c r="AC10" s="44" t="s">
        <v>27</v>
      </c>
      <c r="AD10" s="43"/>
      <c r="AE10" s="87" t="s">
        <v>38</v>
      </c>
      <c r="AF10" s="775"/>
      <c r="AG10" s="902"/>
      <c r="AH10" s="2211"/>
      <c r="AI10" s="1710"/>
      <c r="AJ10" s="1710"/>
      <c r="AK10" s="2212"/>
      <c r="AL10" s="2213"/>
      <c r="AM10" s="2213"/>
      <c r="AN10" s="2213"/>
      <c r="AO10" s="2213"/>
      <c r="AP10" s="2213"/>
      <c r="AQ10" s="2214"/>
    </row>
    <row r="11" spans="1:60" ht="18.75" customHeight="1" x14ac:dyDescent="0.4">
      <c r="A11" s="2216"/>
      <c r="B11" s="2217"/>
      <c r="C11" s="2217"/>
      <c r="D11" s="2217"/>
      <c r="E11" s="2217"/>
      <c r="F11" s="900"/>
      <c r="G11" s="844"/>
      <c r="H11" s="60" t="s">
        <v>26</v>
      </c>
      <c r="I11" s="844"/>
      <c r="J11" s="844"/>
      <c r="K11" s="60" t="s">
        <v>27</v>
      </c>
      <c r="L11" s="844"/>
      <c r="M11" s="844"/>
      <c r="N11" s="61" t="s">
        <v>38</v>
      </c>
      <c r="O11" s="900"/>
      <c r="P11" s="901"/>
      <c r="Q11" s="900"/>
      <c r="R11" s="901"/>
      <c r="S11" s="2218"/>
      <c r="T11" s="2218"/>
      <c r="U11" s="2218"/>
      <c r="V11" s="2218"/>
      <c r="W11" s="2218"/>
      <c r="X11" s="2218"/>
      <c r="Y11" s="2208" t="str">
        <f>IF(S11-V11=0,"",S11-V11)</f>
        <v/>
      </c>
      <c r="Z11" s="2208"/>
      <c r="AA11" s="2208"/>
      <c r="AB11" s="900"/>
      <c r="AC11" s="844"/>
      <c r="AD11" s="844"/>
      <c r="AE11" s="61" t="s">
        <v>26</v>
      </c>
      <c r="AF11" s="900"/>
      <c r="AG11" s="901"/>
      <c r="AH11" s="2209"/>
      <c r="AI11" s="1707"/>
      <c r="AJ11" s="1707"/>
      <c r="AK11" s="2210"/>
      <c r="AL11" s="2213"/>
      <c r="AM11" s="2213"/>
      <c r="AN11" s="2213"/>
      <c r="AO11" s="2213"/>
      <c r="AP11" s="2213"/>
      <c r="AQ11" s="2214"/>
    </row>
    <row r="12" spans="1:60" ht="18.75" customHeight="1" x14ac:dyDescent="0.4">
      <c r="A12" s="2216"/>
      <c r="B12" s="2217"/>
      <c r="C12" s="2217"/>
      <c r="D12" s="2217"/>
      <c r="E12" s="2217"/>
      <c r="F12" s="44" t="s">
        <v>102</v>
      </c>
      <c r="G12" s="2215"/>
      <c r="H12" s="2215"/>
      <c r="I12" s="2215"/>
      <c r="J12" s="2215"/>
      <c r="K12" s="2215"/>
      <c r="L12" s="2215"/>
      <c r="M12" s="2215"/>
      <c r="N12" s="87" t="s">
        <v>226</v>
      </c>
      <c r="O12" s="775"/>
      <c r="P12" s="902"/>
      <c r="Q12" s="775"/>
      <c r="R12" s="902"/>
      <c r="S12" s="2218"/>
      <c r="T12" s="2218"/>
      <c r="U12" s="2218"/>
      <c r="V12" s="2218"/>
      <c r="W12" s="2218"/>
      <c r="X12" s="2218"/>
      <c r="Y12" s="2208"/>
      <c r="Z12" s="2208"/>
      <c r="AA12" s="2208"/>
      <c r="AB12" s="42"/>
      <c r="AC12" s="44" t="s">
        <v>27</v>
      </c>
      <c r="AD12" s="43"/>
      <c r="AE12" s="87" t="s">
        <v>38</v>
      </c>
      <c r="AF12" s="775"/>
      <c r="AG12" s="902"/>
      <c r="AH12" s="2211"/>
      <c r="AI12" s="1710"/>
      <c r="AJ12" s="1710"/>
      <c r="AK12" s="2212"/>
      <c r="AL12" s="2213"/>
      <c r="AM12" s="2213"/>
      <c r="AN12" s="2213"/>
      <c r="AO12" s="2213"/>
      <c r="AP12" s="2213"/>
      <c r="AQ12" s="2214"/>
    </row>
    <row r="13" spans="1:60" ht="18.75" customHeight="1" x14ac:dyDescent="0.4">
      <c r="A13" s="2216"/>
      <c r="B13" s="2217"/>
      <c r="C13" s="2217"/>
      <c r="D13" s="2217"/>
      <c r="E13" s="2217"/>
      <c r="F13" s="900"/>
      <c r="G13" s="844"/>
      <c r="H13" s="60" t="s">
        <v>26</v>
      </c>
      <c r="I13" s="844"/>
      <c r="J13" s="844"/>
      <c r="K13" s="60" t="s">
        <v>27</v>
      </c>
      <c r="L13" s="844"/>
      <c r="M13" s="844"/>
      <c r="N13" s="61" t="s">
        <v>38</v>
      </c>
      <c r="O13" s="900"/>
      <c r="P13" s="901"/>
      <c r="Q13" s="900"/>
      <c r="R13" s="901"/>
      <c r="S13" s="2218"/>
      <c r="T13" s="2218"/>
      <c r="U13" s="2218"/>
      <c r="V13" s="2218"/>
      <c r="W13" s="2218"/>
      <c r="X13" s="2218"/>
      <c r="Y13" s="2208" t="str">
        <f>IF(S13-V13=0,"",S13-V13)</f>
        <v/>
      </c>
      <c r="Z13" s="2208"/>
      <c r="AA13" s="2208"/>
      <c r="AB13" s="900"/>
      <c r="AC13" s="844"/>
      <c r="AD13" s="844"/>
      <c r="AE13" s="61" t="s">
        <v>26</v>
      </c>
      <c r="AF13" s="900"/>
      <c r="AG13" s="901"/>
      <c r="AH13" s="2209"/>
      <c r="AI13" s="1707"/>
      <c r="AJ13" s="1707"/>
      <c r="AK13" s="2210"/>
      <c r="AL13" s="2213"/>
      <c r="AM13" s="2213"/>
      <c r="AN13" s="2213"/>
      <c r="AO13" s="2213"/>
      <c r="AP13" s="2213"/>
      <c r="AQ13" s="2214"/>
    </row>
    <row r="14" spans="1:60" ht="18.75" customHeight="1" x14ac:dyDescent="0.4">
      <c r="A14" s="2216"/>
      <c r="B14" s="2217"/>
      <c r="C14" s="2217"/>
      <c r="D14" s="2217"/>
      <c r="E14" s="2217"/>
      <c r="F14" s="44" t="s">
        <v>102</v>
      </c>
      <c r="G14" s="2215"/>
      <c r="H14" s="2215"/>
      <c r="I14" s="2215"/>
      <c r="J14" s="2215"/>
      <c r="K14" s="2215"/>
      <c r="L14" s="2215"/>
      <c r="M14" s="2215"/>
      <c r="N14" s="87" t="s">
        <v>226</v>
      </c>
      <c r="O14" s="775"/>
      <c r="P14" s="902"/>
      <c r="Q14" s="775"/>
      <c r="R14" s="902"/>
      <c r="S14" s="2218"/>
      <c r="T14" s="2218"/>
      <c r="U14" s="2218"/>
      <c r="V14" s="2218"/>
      <c r="W14" s="2218"/>
      <c r="X14" s="2218"/>
      <c r="Y14" s="2208"/>
      <c r="Z14" s="2208"/>
      <c r="AA14" s="2208"/>
      <c r="AB14" s="42"/>
      <c r="AC14" s="44" t="s">
        <v>27</v>
      </c>
      <c r="AD14" s="43"/>
      <c r="AE14" s="87" t="s">
        <v>38</v>
      </c>
      <c r="AF14" s="775"/>
      <c r="AG14" s="902"/>
      <c r="AH14" s="2211"/>
      <c r="AI14" s="1710"/>
      <c r="AJ14" s="1710"/>
      <c r="AK14" s="2212"/>
      <c r="AL14" s="2213"/>
      <c r="AM14" s="2213"/>
      <c r="AN14" s="2213"/>
      <c r="AO14" s="2213"/>
      <c r="AP14" s="2213"/>
      <c r="AQ14" s="2214"/>
    </row>
    <row r="15" spans="1:60" ht="18.75" customHeight="1" x14ac:dyDescent="0.4">
      <c r="A15" s="2216"/>
      <c r="B15" s="2217"/>
      <c r="C15" s="2217"/>
      <c r="D15" s="2217"/>
      <c r="E15" s="2217"/>
      <c r="F15" s="900"/>
      <c r="G15" s="844"/>
      <c r="H15" s="60" t="s">
        <v>26</v>
      </c>
      <c r="I15" s="844"/>
      <c r="J15" s="844"/>
      <c r="K15" s="60" t="s">
        <v>27</v>
      </c>
      <c r="L15" s="844"/>
      <c r="M15" s="844"/>
      <c r="N15" s="61" t="s">
        <v>38</v>
      </c>
      <c r="O15" s="900"/>
      <c r="P15" s="901"/>
      <c r="Q15" s="900"/>
      <c r="R15" s="901"/>
      <c r="S15" s="2218"/>
      <c r="T15" s="2218"/>
      <c r="U15" s="2218"/>
      <c r="V15" s="2218"/>
      <c r="W15" s="2218"/>
      <c r="X15" s="2218"/>
      <c r="Y15" s="2208" t="str">
        <f>IF(S15-V15=0,"",S15-V15)</f>
        <v/>
      </c>
      <c r="Z15" s="2208"/>
      <c r="AA15" s="2208"/>
      <c r="AB15" s="900"/>
      <c r="AC15" s="844"/>
      <c r="AD15" s="844"/>
      <c r="AE15" s="61" t="s">
        <v>26</v>
      </c>
      <c r="AF15" s="900"/>
      <c r="AG15" s="901"/>
      <c r="AH15" s="2209"/>
      <c r="AI15" s="1707"/>
      <c r="AJ15" s="1707"/>
      <c r="AK15" s="2210"/>
      <c r="AL15" s="2213"/>
      <c r="AM15" s="2213"/>
      <c r="AN15" s="2213"/>
      <c r="AO15" s="2213"/>
      <c r="AP15" s="2213"/>
      <c r="AQ15" s="2214"/>
    </row>
    <row r="16" spans="1:60" ht="18.75" customHeight="1" x14ac:dyDescent="0.4">
      <c r="A16" s="2216"/>
      <c r="B16" s="2217"/>
      <c r="C16" s="2217"/>
      <c r="D16" s="2217"/>
      <c r="E16" s="2217"/>
      <c r="F16" s="44" t="s">
        <v>102</v>
      </c>
      <c r="G16" s="2215"/>
      <c r="H16" s="2215"/>
      <c r="I16" s="2215"/>
      <c r="J16" s="2215"/>
      <c r="K16" s="2215"/>
      <c r="L16" s="2215"/>
      <c r="M16" s="2215"/>
      <c r="N16" s="87" t="s">
        <v>226</v>
      </c>
      <c r="O16" s="775"/>
      <c r="P16" s="902"/>
      <c r="Q16" s="775"/>
      <c r="R16" s="902"/>
      <c r="S16" s="2218"/>
      <c r="T16" s="2218"/>
      <c r="U16" s="2218"/>
      <c r="V16" s="2218"/>
      <c r="W16" s="2218"/>
      <c r="X16" s="2218"/>
      <c r="Y16" s="2208"/>
      <c r="Z16" s="2208"/>
      <c r="AA16" s="2208"/>
      <c r="AB16" s="42"/>
      <c r="AC16" s="44" t="s">
        <v>27</v>
      </c>
      <c r="AD16" s="43"/>
      <c r="AE16" s="87" t="s">
        <v>38</v>
      </c>
      <c r="AF16" s="775"/>
      <c r="AG16" s="902"/>
      <c r="AH16" s="2211"/>
      <c r="AI16" s="1710"/>
      <c r="AJ16" s="1710"/>
      <c r="AK16" s="2212"/>
      <c r="AL16" s="2213"/>
      <c r="AM16" s="2213"/>
      <c r="AN16" s="2213"/>
      <c r="AO16" s="2213"/>
      <c r="AP16" s="2213"/>
      <c r="AQ16" s="2214"/>
    </row>
    <row r="17" spans="1:43" ht="18.75" customHeight="1" x14ac:dyDescent="0.4">
      <c r="A17" s="2216"/>
      <c r="B17" s="2217"/>
      <c r="C17" s="2217"/>
      <c r="D17" s="2217"/>
      <c r="E17" s="2217"/>
      <c r="F17" s="900"/>
      <c r="G17" s="844"/>
      <c r="H17" s="60" t="s">
        <v>26</v>
      </c>
      <c r="I17" s="844"/>
      <c r="J17" s="844"/>
      <c r="K17" s="60" t="s">
        <v>27</v>
      </c>
      <c r="L17" s="844"/>
      <c r="M17" s="844"/>
      <c r="N17" s="61" t="s">
        <v>38</v>
      </c>
      <c r="O17" s="900"/>
      <c r="P17" s="901"/>
      <c r="Q17" s="900"/>
      <c r="R17" s="901"/>
      <c r="S17" s="2218"/>
      <c r="T17" s="2218"/>
      <c r="U17" s="2218"/>
      <c r="V17" s="2218"/>
      <c r="W17" s="2218"/>
      <c r="X17" s="2218"/>
      <c r="Y17" s="2208" t="str">
        <f>IF(S17-V17=0,"",S17-V17)</f>
        <v/>
      </c>
      <c r="Z17" s="2208"/>
      <c r="AA17" s="2208"/>
      <c r="AB17" s="900"/>
      <c r="AC17" s="844"/>
      <c r="AD17" s="844"/>
      <c r="AE17" s="61" t="s">
        <v>26</v>
      </c>
      <c r="AF17" s="900"/>
      <c r="AG17" s="901"/>
      <c r="AH17" s="2209"/>
      <c r="AI17" s="1707"/>
      <c r="AJ17" s="1707"/>
      <c r="AK17" s="2210"/>
      <c r="AL17" s="2213"/>
      <c r="AM17" s="2213"/>
      <c r="AN17" s="2213"/>
      <c r="AO17" s="2213"/>
      <c r="AP17" s="2213"/>
      <c r="AQ17" s="2214"/>
    </row>
    <row r="18" spans="1:43" ht="18.75" customHeight="1" x14ac:dyDescent="0.4">
      <c r="A18" s="2216"/>
      <c r="B18" s="2217"/>
      <c r="C18" s="2217"/>
      <c r="D18" s="2217"/>
      <c r="E18" s="2217"/>
      <c r="F18" s="44" t="s">
        <v>102</v>
      </c>
      <c r="G18" s="2215"/>
      <c r="H18" s="2215"/>
      <c r="I18" s="2215"/>
      <c r="J18" s="2215"/>
      <c r="K18" s="2215"/>
      <c r="L18" s="2215"/>
      <c r="M18" s="2215"/>
      <c r="N18" s="87" t="s">
        <v>226</v>
      </c>
      <c r="O18" s="775"/>
      <c r="P18" s="902"/>
      <c r="Q18" s="775"/>
      <c r="R18" s="902"/>
      <c r="S18" s="2218"/>
      <c r="T18" s="2218"/>
      <c r="U18" s="2218"/>
      <c r="V18" s="2218"/>
      <c r="W18" s="2218"/>
      <c r="X18" s="2218"/>
      <c r="Y18" s="2208"/>
      <c r="Z18" s="2208"/>
      <c r="AA18" s="2208"/>
      <c r="AB18" s="42"/>
      <c r="AC18" s="44" t="s">
        <v>27</v>
      </c>
      <c r="AD18" s="43"/>
      <c r="AE18" s="87" t="s">
        <v>38</v>
      </c>
      <c r="AF18" s="775"/>
      <c r="AG18" s="902"/>
      <c r="AH18" s="2211"/>
      <c r="AI18" s="1710"/>
      <c r="AJ18" s="1710"/>
      <c r="AK18" s="2212"/>
      <c r="AL18" s="2213"/>
      <c r="AM18" s="2213"/>
      <c r="AN18" s="2213"/>
      <c r="AO18" s="2213"/>
      <c r="AP18" s="2213"/>
      <c r="AQ18" s="2214"/>
    </row>
    <row r="19" spans="1:43" ht="18.75" customHeight="1" x14ac:dyDescent="0.4">
      <c r="A19" s="2216"/>
      <c r="B19" s="2217"/>
      <c r="C19" s="2217"/>
      <c r="D19" s="2217"/>
      <c r="E19" s="2217"/>
      <c r="F19" s="900"/>
      <c r="G19" s="844"/>
      <c r="H19" s="60" t="s">
        <v>26</v>
      </c>
      <c r="I19" s="844"/>
      <c r="J19" s="844"/>
      <c r="K19" s="60" t="s">
        <v>27</v>
      </c>
      <c r="L19" s="844"/>
      <c r="M19" s="844"/>
      <c r="N19" s="61" t="s">
        <v>38</v>
      </c>
      <c r="O19" s="900"/>
      <c r="P19" s="901"/>
      <c r="Q19" s="900"/>
      <c r="R19" s="901"/>
      <c r="S19" s="2218"/>
      <c r="T19" s="2218"/>
      <c r="U19" s="2218"/>
      <c r="V19" s="2218"/>
      <c r="W19" s="2218"/>
      <c r="X19" s="2218"/>
      <c r="Y19" s="2208" t="str">
        <f>IF(S19-V19=0,"",S19-V19)</f>
        <v/>
      </c>
      <c r="Z19" s="2208"/>
      <c r="AA19" s="2208"/>
      <c r="AB19" s="900"/>
      <c r="AC19" s="844"/>
      <c r="AD19" s="844"/>
      <c r="AE19" s="61" t="s">
        <v>26</v>
      </c>
      <c r="AF19" s="900"/>
      <c r="AG19" s="901"/>
      <c r="AH19" s="2209"/>
      <c r="AI19" s="1707"/>
      <c r="AJ19" s="1707"/>
      <c r="AK19" s="2210"/>
      <c r="AL19" s="2213"/>
      <c r="AM19" s="2213"/>
      <c r="AN19" s="2213"/>
      <c r="AO19" s="2213"/>
      <c r="AP19" s="2213"/>
      <c r="AQ19" s="2214"/>
    </row>
    <row r="20" spans="1:43" ht="18.75" customHeight="1" x14ac:dyDescent="0.4">
      <c r="A20" s="2216"/>
      <c r="B20" s="2217"/>
      <c r="C20" s="2217"/>
      <c r="D20" s="2217"/>
      <c r="E20" s="2217"/>
      <c r="F20" s="44" t="s">
        <v>102</v>
      </c>
      <c r="G20" s="2215"/>
      <c r="H20" s="2215"/>
      <c r="I20" s="2215"/>
      <c r="J20" s="2215"/>
      <c r="K20" s="2215"/>
      <c r="L20" s="2215"/>
      <c r="M20" s="2215"/>
      <c r="N20" s="87" t="s">
        <v>226</v>
      </c>
      <c r="O20" s="775"/>
      <c r="P20" s="902"/>
      <c r="Q20" s="775"/>
      <c r="R20" s="902"/>
      <c r="S20" s="2218"/>
      <c r="T20" s="2218"/>
      <c r="U20" s="2218"/>
      <c r="V20" s="2218"/>
      <c r="W20" s="2218"/>
      <c r="X20" s="2218"/>
      <c r="Y20" s="2208"/>
      <c r="Z20" s="2208"/>
      <c r="AA20" s="2208"/>
      <c r="AB20" s="42"/>
      <c r="AC20" s="44" t="s">
        <v>27</v>
      </c>
      <c r="AD20" s="43"/>
      <c r="AE20" s="87" t="s">
        <v>38</v>
      </c>
      <c r="AF20" s="775"/>
      <c r="AG20" s="902"/>
      <c r="AH20" s="2211"/>
      <c r="AI20" s="1710"/>
      <c r="AJ20" s="1710"/>
      <c r="AK20" s="2212"/>
      <c r="AL20" s="2213"/>
      <c r="AM20" s="2213"/>
      <c r="AN20" s="2213"/>
      <c r="AO20" s="2213"/>
      <c r="AP20" s="2213"/>
      <c r="AQ20" s="2214"/>
    </row>
    <row r="21" spans="1:43" ht="18.75" customHeight="1" x14ac:dyDescent="0.4">
      <c r="A21" s="2216"/>
      <c r="B21" s="2217"/>
      <c r="C21" s="2217"/>
      <c r="D21" s="2217"/>
      <c r="E21" s="2217"/>
      <c r="F21" s="900"/>
      <c r="G21" s="844"/>
      <c r="H21" s="60" t="s">
        <v>26</v>
      </c>
      <c r="I21" s="844"/>
      <c r="J21" s="844"/>
      <c r="K21" s="60" t="s">
        <v>27</v>
      </c>
      <c r="L21" s="844"/>
      <c r="M21" s="844"/>
      <c r="N21" s="61" t="s">
        <v>38</v>
      </c>
      <c r="O21" s="900"/>
      <c r="P21" s="901"/>
      <c r="Q21" s="900"/>
      <c r="R21" s="901"/>
      <c r="S21" s="2218"/>
      <c r="T21" s="2218"/>
      <c r="U21" s="2218"/>
      <c r="V21" s="2218"/>
      <c r="W21" s="2218"/>
      <c r="X21" s="2218"/>
      <c r="Y21" s="2208" t="str">
        <f>IF(S21-V21=0,"",S21-V21)</f>
        <v/>
      </c>
      <c r="Z21" s="2208"/>
      <c r="AA21" s="2208"/>
      <c r="AB21" s="900"/>
      <c r="AC21" s="844"/>
      <c r="AD21" s="844"/>
      <c r="AE21" s="61" t="s">
        <v>26</v>
      </c>
      <c r="AF21" s="900"/>
      <c r="AG21" s="901"/>
      <c r="AH21" s="2209"/>
      <c r="AI21" s="1707"/>
      <c r="AJ21" s="1707"/>
      <c r="AK21" s="2210"/>
      <c r="AL21" s="2213"/>
      <c r="AM21" s="2213"/>
      <c r="AN21" s="2213"/>
      <c r="AO21" s="2213"/>
      <c r="AP21" s="2213"/>
      <c r="AQ21" s="2214"/>
    </row>
    <row r="22" spans="1:43" ht="18.75" customHeight="1" x14ac:dyDescent="0.4">
      <c r="A22" s="2216"/>
      <c r="B22" s="2217"/>
      <c r="C22" s="2217"/>
      <c r="D22" s="2217"/>
      <c r="E22" s="2217"/>
      <c r="F22" s="44" t="s">
        <v>102</v>
      </c>
      <c r="G22" s="2215"/>
      <c r="H22" s="2215"/>
      <c r="I22" s="2215"/>
      <c r="J22" s="2215"/>
      <c r="K22" s="2215"/>
      <c r="L22" s="2215"/>
      <c r="M22" s="2215"/>
      <c r="N22" s="87" t="s">
        <v>226</v>
      </c>
      <c r="O22" s="775"/>
      <c r="P22" s="902"/>
      <c r="Q22" s="775"/>
      <c r="R22" s="902"/>
      <c r="S22" s="2218"/>
      <c r="T22" s="2218"/>
      <c r="U22" s="2218"/>
      <c r="V22" s="2218"/>
      <c r="W22" s="2218"/>
      <c r="X22" s="2218"/>
      <c r="Y22" s="2208"/>
      <c r="Z22" s="2208"/>
      <c r="AA22" s="2208"/>
      <c r="AB22" s="42"/>
      <c r="AC22" s="44" t="s">
        <v>27</v>
      </c>
      <c r="AD22" s="43"/>
      <c r="AE22" s="87" t="s">
        <v>38</v>
      </c>
      <c r="AF22" s="775"/>
      <c r="AG22" s="902"/>
      <c r="AH22" s="2211"/>
      <c r="AI22" s="1710"/>
      <c r="AJ22" s="1710"/>
      <c r="AK22" s="2212"/>
      <c r="AL22" s="2213"/>
      <c r="AM22" s="2213"/>
      <c r="AN22" s="2213"/>
      <c r="AO22" s="2213"/>
      <c r="AP22" s="2213"/>
      <c r="AQ22" s="2214"/>
    </row>
    <row r="23" spans="1:43" ht="18.75" customHeight="1" x14ac:dyDescent="0.4">
      <c r="A23" s="2216"/>
      <c r="B23" s="2217"/>
      <c r="C23" s="2217"/>
      <c r="D23" s="2217"/>
      <c r="E23" s="2217"/>
      <c r="F23" s="900"/>
      <c r="G23" s="844"/>
      <c r="H23" s="60" t="s">
        <v>26</v>
      </c>
      <c r="I23" s="844"/>
      <c r="J23" s="844"/>
      <c r="K23" s="60" t="s">
        <v>27</v>
      </c>
      <c r="L23" s="844"/>
      <c r="M23" s="844"/>
      <c r="N23" s="61" t="s">
        <v>38</v>
      </c>
      <c r="O23" s="900"/>
      <c r="P23" s="901"/>
      <c r="Q23" s="900"/>
      <c r="R23" s="901"/>
      <c r="S23" s="2218"/>
      <c r="T23" s="2218"/>
      <c r="U23" s="2218"/>
      <c r="V23" s="2218"/>
      <c r="W23" s="2218"/>
      <c r="X23" s="2218"/>
      <c r="Y23" s="2208" t="str">
        <f>IF(S23-V23=0,"",S23-V23)</f>
        <v/>
      </c>
      <c r="Z23" s="2208"/>
      <c r="AA23" s="2208"/>
      <c r="AB23" s="900"/>
      <c r="AC23" s="844"/>
      <c r="AD23" s="844"/>
      <c r="AE23" s="61" t="s">
        <v>26</v>
      </c>
      <c r="AF23" s="900"/>
      <c r="AG23" s="901"/>
      <c r="AH23" s="2209"/>
      <c r="AI23" s="1707"/>
      <c r="AJ23" s="1707"/>
      <c r="AK23" s="2210"/>
      <c r="AL23" s="2213"/>
      <c r="AM23" s="2213"/>
      <c r="AN23" s="2213"/>
      <c r="AO23" s="2213"/>
      <c r="AP23" s="2213"/>
      <c r="AQ23" s="2214"/>
    </row>
    <row r="24" spans="1:43" ht="18.75" customHeight="1" x14ac:dyDescent="0.4">
      <c r="A24" s="2216"/>
      <c r="B24" s="2217"/>
      <c r="C24" s="2217"/>
      <c r="D24" s="2217"/>
      <c r="E24" s="2217"/>
      <c r="F24" s="44" t="s">
        <v>102</v>
      </c>
      <c r="G24" s="2215"/>
      <c r="H24" s="2215"/>
      <c r="I24" s="2215"/>
      <c r="J24" s="2215"/>
      <c r="K24" s="2215"/>
      <c r="L24" s="2215"/>
      <c r="M24" s="2215"/>
      <c r="N24" s="87" t="s">
        <v>226</v>
      </c>
      <c r="O24" s="775"/>
      <c r="P24" s="902"/>
      <c r="Q24" s="775"/>
      <c r="R24" s="902"/>
      <c r="S24" s="2218"/>
      <c r="T24" s="2218"/>
      <c r="U24" s="2218"/>
      <c r="V24" s="2218"/>
      <c r="W24" s="2218"/>
      <c r="X24" s="2218"/>
      <c r="Y24" s="2208"/>
      <c r="Z24" s="2208"/>
      <c r="AA24" s="2208"/>
      <c r="AB24" s="42"/>
      <c r="AC24" s="44" t="s">
        <v>27</v>
      </c>
      <c r="AD24" s="43"/>
      <c r="AE24" s="87" t="s">
        <v>38</v>
      </c>
      <c r="AF24" s="775"/>
      <c r="AG24" s="902"/>
      <c r="AH24" s="2211"/>
      <c r="AI24" s="1710"/>
      <c r="AJ24" s="1710"/>
      <c r="AK24" s="2212"/>
      <c r="AL24" s="2213"/>
      <c r="AM24" s="2213"/>
      <c r="AN24" s="2213"/>
      <c r="AO24" s="2213"/>
      <c r="AP24" s="2213"/>
      <c r="AQ24" s="2214"/>
    </row>
    <row r="25" spans="1:43" ht="18.75" customHeight="1" x14ac:dyDescent="0.4">
      <c r="A25" s="2216"/>
      <c r="B25" s="2217"/>
      <c r="C25" s="2217"/>
      <c r="D25" s="2217"/>
      <c r="E25" s="2217"/>
      <c r="F25" s="900"/>
      <c r="G25" s="844"/>
      <c r="H25" s="60" t="s">
        <v>26</v>
      </c>
      <c r="I25" s="844"/>
      <c r="J25" s="844"/>
      <c r="K25" s="60" t="s">
        <v>27</v>
      </c>
      <c r="L25" s="844"/>
      <c r="M25" s="844"/>
      <c r="N25" s="61" t="s">
        <v>38</v>
      </c>
      <c r="O25" s="900"/>
      <c r="P25" s="901"/>
      <c r="Q25" s="900"/>
      <c r="R25" s="901"/>
      <c r="S25" s="2218"/>
      <c r="T25" s="2218"/>
      <c r="U25" s="2218"/>
      <c r="V25" s="2218"/>
      <c r="W25" s="2218"/>
      <c r="X25" s="2218"/>
      <c r="Y25" s="2208" t="str">
        <f>IF(S25-V25=0,"",S25-V25)</f>
        <v/>
      </c>
      <c r="Z25" s="2208"/>
      <c r="AA25" s="2208"/>
      <c r="AB25" s="900"/>
      <c r="AC25" s="844"/>
      <c r="AD25" s="844"/>
      <c r="AE25" s="61" t="s">
        <v>26</v>
      </c>
      <c r="AF25" s="900"/>
      <c r="AG25" s="901"/>
      <c r="AH25" s="2209"/>
      <c r="AI25" s="1707"/>
      <c r="AJ25" s="1707"/>
      <c r="AK25" s="2210"/>
      <c r="AL25" s="2213"/>
      <c r="AM25" s="2213"/>
      <c r="AN25" s="2213"/>
      <c r="AO25" s="2213"/>
      <c r="AP25" s="2213"/>
      <c r="AQ25" s="2214"/>
    </row>
    <row r="26" spans="1:43" ht="18.75" customHeight="1" x14ac:dyDescent="0.4">
      <c r="A26" s="2216"/>
      <c r="B26" s="2217"/>
      <c r="C26" s="2217"/>
      <c r="D26" s="2217"/>
      <c r="E26" s="2217"/>
      <c r="F26" s="44" t="s">
        <v>102</v>
      </c>
      <c r="G26" s="2215"/>
      <c r="H26" s="2215"/>
      <c r="I26" s="2215"/>
      <c r="J26" s="2215"/>
      <c r="K26" s="2215"/>
      <c r="L26" s="2215"/>
      <c r="M26" s="2215"/>
      <c r="N26" s="87" t="s">
        <v>226</v>
      </c>
      <c r="O26" s="775"/>
      <c r="P26" s="902"/>
      <c r="Q26" s="775"/>
      <c r="R26" s="902"/>
      <c r="S26" s="2218"/>
      <c r="T26" s="2218"/>
      <c r="U26" s="2218"/>
      <c r="V26" s="2218"/>
      <c r="W26" s="2218"/>
      <c r="X26" s="2218"/>
      <c r="Y26" s="2208"/>
      <c r="Z26" s="2208"/>
      <c r="AA26" s="2208"/>
      <c r="AB26" s="42"/>
      <c r="AC26" s="44" t="s">
        <v>27</v>
      </c>
      <c r="AD26" s="43"/>
      <c r="AE26" s="87" t="s">
        <v>38</v>
      </c>
      <c r="AF26" s="775"/>
      <c r="AG26" s="902"/>
      <c r="AH26" s="2211"/>
      <c r="AI26" s="1710"/>
      <c r="AJ26" s="1710"/>
      <c r="AK26" s="2212"/>
      <c r="AL26" s="2213"/>
      <c r="AM26" s="2213"/>
      <c r="AN26" s="2213"/>
      <c r="AO26" s="2213"/>
      <c r="AP26" s="2213"/>
      <c r="AQ26" s="2214"/>
    </row>
    <row r="27" spans="1:43" ht="18.75" customHeight="1" x14ac:dyDescent="0.4">
      <c r="A27" s="2216"/>
      <c r="B27" s="2217"/>
      <c r="C27" s="2217"/>
      <c r="D27" s="2217"/>
      <c r="E27" s="2217"/>
      <c r="F27" s="900"/>
      <c r="G27" s="844"/>
      <c r="H27" s="60" t="s">
        <v>26</v>
      </c>
      <c r="I27" s="844"/>
      <c r="J27" s="844"/>
      <c r="K27" s="60" t="s">
        <v>27</v>
      </c>
      <c r="L27" s="844"/>
      <c r="M27" s="844"/>
      <c r="N27" s="61" t="s">
        <v>38</v>
      </c>
      <c r="O27" s="900"/>
      <c r="P27" s="901"/>
      <c r="Q27" s="900"/>
      <c r="R27" s="901"/>
      <c r="S27" s="2218"/>
      <c r="T27" s="2218"/>
      <c r="U27" s="2218"/>
      <c r="V27" s="2218"/>
      <c r="W27" s="2218"/>
      <c r="X27" s="2218"/>
      <c r="Y27" s="2208" t="str">
        <f>IF(S27-V27=0,"",S27-V27)</f>
        <v/>
      </c>
      <c r="Z27" s="2208"/>
      <c r="AA27" s="2208"/>
      <c r="AB27" s="900"/>
      <c r="AC27" s="844"/>
      <c r="AD27" s="844"/>
      <c r="AE27" s="61" t="s">
        <v>26</v>
      </c>
      <c r="AF27" s="900"/>
      <c r="AG27" s="901"/>
      <c r="AH27" s="2209"/>
      <c r="AI27" s="1707"/>
      <c r="AJ27" s="1707"/>
      <c r="AK27" s="2210"/>
      <c r="AL27" s="2213"/>
      <c r="AM27" s="2213"/>
      <c r="AN27" s="2213"/>
      <c r="AO27" s="2213"/>
      <c r="AP27" s="2213"/>
      <c r="AQ27" s="2214"/>
    </row>
    <row r="28" spans="1:43" ht="18.75" customHeight="1" x14ac:dyDescent="0.4">
      <c r="A28" s="2216"/>
      <c r="B28" s="2217"/>
      <c r="C28" s="2217"/>
      <c r="D28" s="2217"/>
      <c r="E28" s="2217"/>
      <c r="F28" s="44" t="s">
        <v>102</v>
      </c>
      <c r="G28" s="2215"/>
      <c r="H28" s="2215"/>
      <c r="I28" s="2215"/>
      <c r="J28" s="2215"/>
      <c r="K28" s="2215"/>
      <c r="L28" s="2215"/>
      <c r="M28" s="2215"/>
      <c r="N28" s="87" t="s">
        <v>226</v>
      </c>
      <c r="O28" s="775"/>
      <c r="P28" s="902"/>
      <c r="Q28" s="775"/>
      <c r="R28" s="902"/>
      <c r="S28" s="2218"/>
      <c r="T28" s="2218"/>
      <c r="U28" s="2218"/>
      <c r="V28" s="2218"/>
      <c r="W28" s="2218"/>
      <c r="X28" s="2218"/>
      <c r="Y28" s="2208"/>
      <c r="Z28" s="2208"/>
      <c r="AA28" s="2208"/>
      <c r="AB28" s="42"/>
      <c r="AC28" s="44" t="s">
        <v>27</v>
      </c>
      <c r="AD28" s="43"/>
      <c r="AE28" s="87" t="s">
        <v>38</v>
      </c>
      <c r="AF28" s="775"/>
      <c r="AG28" s="902"/>
      <c r="AH28" s="2211"/>
      <c r="AI28" s="1710"/>
      <c r="AJ28" s="1710"/>
      <c r="AK28" s="2212"/>
      <c r="AL28" s="2213"/>
      <c r="AM28" s="2213"/>
      <c r="AN28" s="2213"/>
      <c r="AO28" s="2213"/>
      <c r="AP28" s="2213"/>
      <c r="AQ28" s="2214"/>
    </row>
    <row r="29" spans="1:43" ht="18.75" customHeight="1" x14ac:dyDescent="0.4">
      <c r="A29" s="2216"/>
      <c r="B29" s="2217"/>
      <c r="C29" s="2217"/>
      <c r="D29" s="2217"/>
      <c r="E29" s="2217"/>
      <c r="F29" s="900"/>
      <c r="G29" s="844"/>
      <c r="H29" s="60" t="s">
        <v>26</v>
      </c>
      <c r="I29" s="844"/>
      <c r="J29" s="844"/>
      <c r="K29" s="60" t="s">
        <v>27</v>
      </c>
      <c r="L29" s="844"/>
      <c r="M29" s="844"/>
      <c r="N29" s="61" t="s">
        <v>38</v>
      </c>
      <c r="O29" s="900"/>
      <c r="P29" s="901"/>
      <c r="Q29" s="900"/>
      <c r="R29" s="901"/>
      <c r="S29" s="2218"/>
      <c r="T29" s="2218"/>
      <c r="U29" s="2218"/>
      <c r="V29" s="2218"/>
      <c r="W29" s="2218"/>
      <c r="X29" s="2218"/>
      <c r="Y29" s="2208" t="str">
        <f>IF(S29-V29=0,"",S29-V29)</f>
        <v/>
      </c>
      <c r="Z29" s="2208"/>
      <c r="AA29" s="2208"/>
      <c r="AB29" s="900"/>
      <c r="AC29" s="844"/>
      <c r="AD29" s="844"/>
      <c r="AE29" s="61" t="s">
        <v>26</v>
      </c>
      <c r="AF29" s="900"/>
      <c r="AG29" s="901"/>
      <c r="AH29" s="2209"/>
      <c r="AI29" s="1707"/>
      <c r="AJ29" s="1707"/>
      <c r="AK29" s="2210"/>
      <c r="AL29" s="2213"/>
      <c r="AM29" s="2213"/>
      <c r="AN29" s="2213"/>
      <c r="AO29" s="2213"/>
      <c r="AP29" s="2213"/>
      <c r="AQ29" s="2214"/>
    </row>
    <row r="30" spans="1:43" ht="18.75" customHeight="1" x14ac:dyDescent="0.4">
      <c r="A30" s="2216"/>
      <c r="B30" s="2217"/>
      <c r="C30" s="2217"/>
      <c r="D30" s="2217"/>
      <c r="E30" s="2217"/>
      <c r="F30" s="44" t="s">
        <v>102</v>
      </c>
      <c r="G30" s="2215"/>
      <c r="H30" s="2215"/>
      <c r="I30" s="2215"/>
      <c r="J30" s="2215"/>
      <c r="K30" s="2215"/>
      <c r="L30" s="2215"/>
      <c r="M30" s="2215"/>
      <c r="N30" s="87" t="s">
        <v>226</v>
      </c>
      <c r="O30" s="775"/>
      <c r="P30" s="902"/>
      <c r="Q30" s="775"/>
      <c r="R30" s="902"/>
      <c r="S30" s="2218"/>
      <c r="T30" s="2218"/>
      <c r="U30" s="2218"/>
      <c r="V30" s="2218"/>
      <c r="W30" s="2218"/>
      <c r="X30" s="2218"/>
      <c r="Y30" s="2208"/>
      <c r="Z30" s="2208"/>
      <c r="AA30" s="2208"/>
      <c r="AB30" s="42"/>
      <c r="AC30" s="44" t="s">
        <v>27</v>
      </c>
      <c r="AD30" s="43"/>
      <c r="AE30" s="87" t="s">
        <v>38</v>
      </c>
      <c r="AF30" s="775"/>
      <c r="AG30" s="902"/>
      <c r="AH30" s="2211"/>
      <c r="AI30" s="1710"/>
      <c r="AJ30" s="1710"/>
      <c r="AK30" s="2212"/>
      <c r="AL30" s="2213"/>
      <c r="AM30" s="2213"/>
      <c r="AN30" s="2213"/>
      <c r="AO30" s="2213"/>
      <c r="AP30" s="2213"/>
      <c r="AQ30" s="2214"/>
    </row>
    <row r="31" spans="1:43" ht="18.75" customHeight="1" x14ac:dyDescent="0.4">
      <c r="A31" s="2216"/>
      <c r="B31" s="2217"/>
      <c r="C31" s="2217"/>
      <c r="D31" s="2217"/>
      <c r="E31" s="2217"/>
      <c r="F31" s="900"/>
      <c r="G31" s="844"/>
      <c r="H31" s="60" t="s">
        <v>26</v>
      </c>
      <c r="I31" s="844"/>
      <c r="J31" s="844"/>
      <c r="K31" s="60" t="s">
        <v>27</v>
      </c>
      <c r="L31" s="844"/>
      <c r="M31" s="844"/>
      <c r="N31" s="61" t="s">
        <v>38</v>
      </c>
      <c r="O31" s="900"/>
      <c r="P31" s="901"/>
      <c r="Q31" s="900"/>
      <c r="R31" s="901"/>
      <c r="S31" s="2218"/>
      <c r="T31" s="2218"/>
      <c r="U31" s="2218"/>
      <c r="V31" s="2218"/>
      <c r="W31" s="2218"/>
      <c r="X31" s="2218"/>
      <c r="Y31" s="2208" t="str">
        <f>IF(S31-V31=0,"",S31-V31)</f>
        <v/>
      </c>
      <c r="Z31" s="2208"/>
      <c r="AA31" s="2208"/>
      <c r="AB31" s="900"/>
      <c r="AC31" s="844"/>
      <c r="AD31" s="844"/>
      <c r="AE31" s="61" t="s">
        <v>26</v>
      </c>
      <c r="AF31" s="900"/>
      <c r="AG31" s="901"/>
      <c r="AH31" s="2209"/>
      <c r="AI31" s="1707"/>
      <c r="AJ31" s="1707"/>
      <c r="AK31" s="2210"/>
      <c r="AL31" s="2213"/>
      <c r="AM31" s="2213"/>
      <c r="AN31" s="2213"/>
      <c r="AO31" s="2213"/>
      <c r="AP31" s="2213"/>
      <c r="AQ31" s="2214"/>
    </row>
    <row r="32" spans="1:43" ht="18.75" customHeight="1" x14ac:dyDescent="0.4">
      <c r="A32" s="2216"/>
      <c r="B32" s="2217"/>
      <c r="C32" s="2217"/>
      <c r="D32" s="2217"/>
      <c r="E32" s="2217"/>
      <c r="F32" s="44" t="s">
        <v>102</v>
      </c>
      <c r="G32" s="2215"/>
      <c r="H32" s="2215"/>
      <c r="I32" s="2215"/>
      <c r="J32" s="2215"/>
      <c r="K32" s="2215"/>
      <c r="L32" s="2215"/>
      <c r="M32" s="2215"/>
      <c r="N32" s="87" t="s">
        <v>226</v>
      </c>
      <c r="O32" s="775"/>
      <c r="P32" s="902"/>
      <c r="Q32" s="775"/>
      <c r="R32" s="902"/>
      <c r="S32" s="2218"/>
      <c r="T32" s="2218"/>
      <c r="U32" s="2218"/>
      <c r="V32" s="2218"/>
      <c r="W32" s="2218"/>
      <c r="X32" s="2218"/>
      <c r="Y32" s="2208"/>
      <c r="Z32" s="2208"/>
      <c r="AA32" s="2208"/>
      <c r="AB32" s="42"/>
      <c r="AC32" s="44" t="s">
        <v>27</v>
      </c>
      <c r="AD32" s="43"/>
      <c r="AE32" s="87" t="s">
        <v>38</v>
      </c>
      <c r="AF32" s="775"/>
      <c r="AG32" s="902"/>
      <c r="AH32" s="2211"/>
      <c r="AI32" s="1710"/>
      <c r="AJ32" s="1710"/>
      <c r="AK32" s="2212"/>
      <c r="AL32" s="2213"/>
      <c r="AM32" s="2213"/>
      <c r="AN32" s="2213"/>
      <c r="AO32" s="2213"/>
      <c r="AP32" s="2213"/>
      <c r="AQ32" s="2214"/>
    </row>
    <row r="33" spans="1:43" ht="18.75" customHeight="1" x14ac:dyDescent="0.4">
      <c r="A33" s="2216"/>
      <c r="B33" s="2217"/>
      <c r="C33" s="2217"/>
      <c r="D33" s="2217"/>
      <c r="E33" s="2217"/>
      <c r="F33" s="900"/>
      <c r="G33" s="844"/>
      <c r="H33" s="60" t="s">
        <v>26</v>
      </c>
      <c r="I33" s="844"/>
      <c r="J33" s="844"/>
      <c r="K33" s="60" t="s">
        <v>27</v>
      </c>
      <c r="L33" s="844"/>
      <c r="M33" s="844"/>
      <c r="N33" s="61" t="s">
        <v>38</v>
      </c>
      <c r="O33" s="900"/>
      <c r="P33" s="901"/>
      <c r="Q33" s="900"/>
      <c r="R33" s="901"/>
      <c r="S33" s="2218"/>
      <c r="T33" s="2218"/>
      <c r="U33" s="2218"/>
      <c r="V33" s="2218"/>
      <c r="W33" s="2218"/>
      <c r="X33" s="2218"/>
      <c r="Y33" s="2208" t="str">
        <f>IF(S33-V33=0,"",S33-V33)</f>
        <v/>
      </c>
      <c r="Z33" s="2208"/>
      <c r="AA33" s="2208"/>
      <c r="AB33" s="900"/>
      <c r="AC33" s="844"/>
      <c r="AD33" s="844"/>
      <c r="AE33" s="61" t="s">
        <v>26</v>
      </c>
      <c r="AF33" s="900"/>
      <c r="AG33" s="901"/>
      <c r="AH33" s="2209"/>
      <c r="AI33" s="1707"/>
      <c r="AJ33" s="1707"/>
      <c r="AK33" s="2210"/>
      <c r="AL33" s="2213"/>
      <c r="AM33" s="2213"/>
      <c r="AN33" s="2213"/>
      <c r="AO33" s="2213"/>
      <c r="AP33" s="2213"/>
      <c r="AQ33" s="2214"/>
    </row>
    <row r="34" spans="1:43" ht="18.75" customHeight="1" x14ac:dyDescent="0.4">
      <c r="A34" s="2216"/>
      <c r="B34" s="2217"/>
      <c r="C34" s="2217"/>
      <c r="D34" s="2217"/>
      <c r="E34" s="2217"/>
      <c r="F34" s="44" t="s">
        <v>102</v>
      </c>
      <c r="G34" s="2215"/>
      <c r="H34" s="2215"/>
      <c r="I34" s="2215"/>
      <c r="J34" s="2215"/>
      <c r="K34" s="2215"/>
      <c r="L34" s="2215"/>
      <c r="M34" s="2215"/>
      <c r="N34" s="87" t="s">
        <v>226</v>
      </c>
      <c r="O34" s="775"/>
      <c r="P34" s="902"/>
      <c r="Q34" s="775"/>
      <c r="R34" s="902"/>
      <c r="S34" s="2218"/>
      <c r="T34" s="2218"/>
      <c r="U34" s="2218"/>
      <c r="V34" s="2218"/>
      <c r="W34" s="2218"/>
      <c r="X34" s="2218"/>
      <c r="Y34" s="2208"/>
      <c r="Z34" s="2208"/>
      <c r="AA34" s="2208"/>
      <c r="AB34" s="42"/>
      <c r="AC34" s="44" t="s">
        <v>27</v>
      </c>
      <c r="AD34" s="43"/>
      <c r="AE34" s="87" t="s">
        <v>38</v>
      </c>
      <c r="AF34" s="775"/>
      <c r="AG34" s="902"/>
      <c r="AH34" s="2211"/>
      <c r="AI34" s="1710"/>
      <c r="AJ34" s="1710"/>
      <c r="AK34" s="2212"/>
      <c r="AL34" s="2213"/>
      <c r="AM34" s="2213"/>
      <c r="AN34" s="2213"/>
      <c r="AO34" s="2213"/>
      <c r="AP34" s="2213"/>
      <c r="AQ34" s="2214"/>
    </row>
    <row r="35" spans="1:43" ht="18.75" customHeight="1" x14ac:dyDescent="0.4">
      <c r="A35" s="2216"/>
      <c r="B35" s="2217"/>
      <c r="C35" s="2217"/>
      <c r="D35" s="2217"/>
      <c r="E35" s="2217"/>
      <c r="F35" s="900"/>
      <c r="G35" s="844"/>
      <c r="H35" s="60" t="s">
        <v>26</v>
      </c>
      <c r="I35" s="844"/>
      <c r="J35" s="844"/>
      <c r="K35" s="60" t="s">
        <v>27</v>
      </c>
      <c r="L35" s="844"/>
      <c r="M35" s="844"/>
      <c r="N35" s="61" t="s">
        <v>38</v>
      </c>
      <c r="O35" s="900"/>
      <c r="P35" s="901"/>
      <c r="Q35" s="900"/>
      <c r="R35" s="901"/>
      <c r="S35" s="2218"/>
      <c r="T35" s="2218"/>
      <c r="U35" s="2218"/>
      <c r="V35" s="2218"/>
      <c r="W35" s="2218"/>
      <c r="X35" s="2218"/>
      <c r="Y35" s="2208" t="str">
        <f>IF(S35-V35=0,"",S35-V35)</f>
        <v/>
      </c>
      <c r="Z35" s="2208"/>
      <c r="AA35" s="2208"/>
      <c r="AB35" s="900"/>
      <c r="AC35" s="844"/>
      <c r="AD35" s="844"/>
      <c r="AE35" s="61" t="s">
        <v>26</v>
      </c>
      <c r="AF35" s="900"/>
      <c r="AG35" s="901"/>
      <c r="AH35" s="2209"/>
      <c r="AI35" s="1707"/>
      <c r="AJ35" s="1707"/>
      <c r="AK35" s="2210"/>
      <c r="AL35" s="2213"/>
      <c r="AM35" s="2213"/>
      <c r="AN35" s="2213"/>
      <c r="AO35" s="2213"/>
      <c r="AP35" s="2213"/>
      <c r="AQ35" s="2214"/>
    </row>
    <row r="36" spans="1:43" ht="18.75" customHeight="1" x14ac:dyDescent="0.4">
      <c r="A36" s="2216"/>
      <c r="B36" s="2217"/>
      <c r="C36" s="2217"/>
      <c r="D36" s="2217"/>
      <c r="E36" s="2217"/>
      <c r="F36" s="44" t="s">
        <v>102</v>
      </c>
      <c r="G36" s="2215"/>
      <c r="H36" s="2215"/>
      <c r="I36" s="2215"/>
      <c r="J36" s="2215"/>
      <c r="K36" s="2215"/>
      <c r="L36" s="2215"/>
      <c r="M36" s="2215"/>
      <c r="N36" s="87" t="s">
        <v>226</v>
      </c>
      <c r="O36" s="775"/>
      <c r="P36" s="902"/>
      <c r="Q36" s="775"/>
      <c r="R36" s="902"/>
      <c r="S36" s="2218"/>
      <c r="T36" s="2218"/>
      <c r="U36" s="2218"/>
      <c r="V36" s="2218"/>
      <c r="W36" s="2218"/>
      <c r="X36" s="2218"/>
      <c r="Y36" s="2208"/>
      <c r="Z36" s="2208"/>
      <c r="AA36" s="2208"/>
      <c r="AB36" s="42"/>
      <c r="AC36" s="44" t="s">
        <v>27</v>
      </c>
      <c r="AD36" s="43"/>
      <c r="AE36" s="87" t="s">
        <v>38</v>
      </c>
      <c r="AF36" s="775"/>
      <c r="AG36" s="902"/>
      <c r="AH36" s="2211"/>
      <c r="AI36" s="1710"/>
      <c r="AJ36" s="1710"/>
      <c r="AK36" s="2212"/>
      <c r="AL36" s="2213"/>
      <c r="AM36" s="2213"/>
      <c r="AN36" s="2213"/>
      <c r="AO36" s="2213"/>
      <c r="AP36" s="2213"/>
      <c r="AQ36" s="2214"/>
    </row>
    <row r="37" spans="1:43" ht="18.75" customHeight="1" x14ac:dyDescent="0.4">
      <c r="A37" s="2216"/>
      <c r="B37" s="2217"/>
      <c r="C37" s="2217"/>
      <c r="D37" s="2217"/>
      <c r="E37" s="2217"/>
      <c r="F37" s="900"/>
      <c r="G37" s="844"/>
      <c r="H37" s="60" t="s">
        <v>26</v>
      </c>
      <c r="I37" s="844"/>
      <c r="J37" s="844"/>
      <c r="K37" s="60" t="s">
        <v>27</v>
      </c>
      <c r="L37" s="844"/>
      <c r="M37" s="844"/>
      <c r="N37" s="61" t="s">
        <v>38</v>
      </c>
      <c r="O37" s="900"/>
      <c r="P37" s="901"/>
      <c r="Q37" s="900"/>
      <c r="R37" s="901"/>
      <c r="S37" s="2218"/>
      <c r="T37" s="2218"/>
      <c r="U37" s="2218"/>
      <c r="V37" s="2218"/>
      <c r="W37" s="2218"/>
      <c r="X37" s="2218"/>
      <c r="Y37" s="2208" t="str">
        <f>IF(S37-V37=0,"",S37-V37)</f>
        <v/>
      </c>
      <c r="Z37" s="2208"/>
      <c r="AA37" s="2208"/>
      <c r="AB37" s="900"/>
      <c r="AC37" s="844"/>
      <c r="AD37" s="844"/>
      <c r="AE37" s="61" t="s">
        <v>26</v>
      </c>
      <c r="AF37" s="900"/>
      <c r="AG37" s="901"/>
      <c r="AH37" s="2209"/>
      <c r="AI37" s="1707"/>
      <c r="AJ37" s="1707"/>
      <c r="AK37" s="2210"/>
      <c r="AL37" s="2213"/>
      <c r="AM37" s="2213"/>
      <c r="AN37" s="2213"/>
      <c r="AO37" s="2213"/>
      <c r="AP37" s="2213"/>
      <c r="AQ37" s="2214"/>
    </row>
    <row r="38" spans="1:43" ht="18.75" customHeight="1" x14ac:dyDescent="0.4">
      <c r="A38" s="2216"/>
      <c r="B38" s="2217"/>
      <c r="C38" s="2217"/>
      <c r="D38" s="2217"/>
      <c r="E38" s="2217"/>
      <c r="F38" s="44" t="s">
        <v>102</v>
      </c>
      <c r="G38" s="2215"/>
      <c r="H38" s="2215"/>
      <c r="I38" s="2215"/>
      <c r="J38" s="2215"/>
      <c r="K38" s="2215"/>
      <c r="L38" s="2215"/>
      <c r="M38" s="2215"/>
      <c r="N38" s="87" t="s">
        <v>226</v>
      </c>
      <c r="O38" s="775"/>
      <c r="P38" s="902"/>
      <c r="Q38" s="775"/>
      <c r="R38" s="902"/>
      <c r="S38" s="2218"/>
      <c r="T38" s="2218"/>
      <c r="U38" s="2218"/>
      <c r="V38" s="2218"/>
      <c r="W38" s="2218"/>
      <c r="X38" s="2218"/>
      <c r="Y38" s="2208"/>
      <c r="Z38" s="2208"/>
      <c r="AA38" s="2208"/>
      <c r="AB38" s="42"/>
      <c r="AC38" s="44" t="s">
        <v>27</v>
      </c>
      <c r="AD38" s="43"/>
      <c r="AE38" s="87" t="s">
        <v>38</v>
      </c>
      <c r="AF38" s="775"/>
      <c r="AG38" s="902"/>
      <c r="AH38" s="2211"/>
      <c r="AI38" s="1710"/>
      <c r="AJ38" s="1710"/>
      <c r="AK38" s="2212"/>
      <c r="AL38" s="2213"/>
      <c r="AM38" s="2213"/>
      <c r="AN38" s="2213"/>
      <c r="AO38" s="2213"/>
      <c r="AP38" s="2213"/>
      <c r="AQ38" s="2214"/>
    </row>
    <row r="39" spans="1:43" ht="18.75" customHeight="1" x14ac:dyDescent="0.4">
      <c r="A39" s="2216"/>
      <c r="B39" s="2217"/>
      <c r="C39" s="2217"/>
      <c r="D39" s="2217"/>
      <c r="E39" s="2217"/>
      <c r="F39" s="900"/>
      <c r="G39" s="844"/>
      <c r="H39" s="60" t="s">
        <v>26</v>
      </c>
      <c r="I39" s="844"/>
      <c r="J39" s="844"/>
      <c r="K39" s="60" t="s">
        <v>27</v>
      </c>
      <c r="L39" s="844"/>
      <c r="M39" s="844"/>
      <c r="N39" s="61" t="s">
        <v>38</v>
      </c>
      <c r="O39" s="900"/>
      <c r="P39" s="901"/>
      <c r="Q39" s="900"/>
      <c r="R39" s="901"/>
      <c r="S39" s="2218"/>
      <c r="T39" s="2218"/>
      <c r="U39" s="2218"/>
      <c r="V39" s="2218"/>
      <c r="W39" s="2218"/>
      <c r="X39" s="2218"/>
      <c r="Y39" s="2208" t="str">
        <f>IF(S39-V39=0,"",S39-V39)</f>
        <v/>
      </c>
      <c r="Z39" s="2208"/>
      <c r="AA39" s="2208"/>
      <c r="AB39" s="900"/>
      <c r="AC39" s="844"/>
      <c r="AD39" s="844"/>
      <c r="AE39" s="61" t="s">
        <v>26</v>
      </c>
      <c r="AF39" s="900"/>
      <c r="AG39" s="901"/>
      <c r="AH39" s="2209"/>
      <c r="AI39" s="1707"/>
      <c r="AJ39" s="1707"/>
      <c r="AK39" s="2210"/>
      <c r="AL39" s="2213"/>
      <c r="AM39" s="2213"/>
      <c r="AN39" s="2213"/>
      <c r="AO39" s="2213"/>
      <c r="AP39" s="2213"/>
      <c r="AQ39" s="2214"/>
    </row>
    <row r="40" spans="1:43" ht="18.75" customHeight="1" x14ac:dyDescent="0.4">
      <c r="A40" s="2216"/>
      <c r="B40" s="2217"/>
      <c r="C40" s="2217"/>
      <c r="D40" s="2217"/>
      <c r="E40" s="2217"/>
      <c r="F40" s="44" t="s">
        <v>102</v>
      </c>
      <c r="G40" s="2215"/>
      <c r="H40" s="2215"/>
      <c r="I40" s="2215"/>
      <c r="J40" s="2215"/>
      <c r="K40" s="2215"/>
      <c r="L40" s="2215"/>
      <c r="M40" s="2215"/>
      <c r="N40" s="87" t="s">
        <v>226</v>
      </c>
      <c r="O40" s="775"/>
      <c r="P40" s="902"/>
      <c r="Q40" s="775"/>
      <c r="R40" s="902"/>
      <c r="S40" s="2218"/>
      <c r="T40" s="2218"/>
      <c r="U40" s="2218"/>
      <c r="V40" s="2218"/>
      <c r="W40" s="2218"/>
      <c r="X40" s="2218"/>
      <c r="Y40" s="2208"/>
      <c r="Z40" s="2208"/>
      <c r="AA40" s="2208"/>
      <c r="AB40" s="42"/>
      <c r="AC40" s="44" t="s">
        <v>27</v>
      </c>
      <c r="AD40" s="43"/>
      <c r="AE40" s="87" t="s">
        <v>38</v>
      </c>
      <c r="AF40" s="775"/>
      <c r="AG40" s="902"/>
      <c r="AH40" s="2211"/>
      <c r="AI40" s="1710"/>
      <c r="AJ40" s="1710"/>
      <c r="AK40" s="2212"/>
      <c r="AL40" s="2213"/>
      <c r="AM40" s="2213"/>
      <c r="AN40" s="2213"/>
      <c r="AO40" s="2213"/>
      <c r="AP40" s="2213"/>
      <c r="AQ40" s="2214"/>
    </row>
    <row r="41" spans="1:43" ht="18.75" customHeight="1" x14ac:dyDescent="0.4">
      <c r="A41" s="2216"/>
      <c r="B41" s="2217"/>
      <c r="C41" s="2217"/>
      <c r="D41" s="2217"/>
      <c r="E41" s="2217"/>
      <c r="F41" s="900"/>
      <c r="G41" s="844"/>
      <c r="H41" s="60" t="s">
        <v>26</v>
      </c>
      <c r="I41" s="844"/>
      <c r="J41" s="844"/>
      <c r="K41" s="60" t="s">
        <v>27</v>
      </c>
      <c r="L41" s="844"/>
      <c r="M41" s="844"/>
      <c r="N41" s="61" t="s">
        <v>38</v>
      </c>
      <c r="O41" s="900"/>
      <c r="P41" s="901"/>
      <c r="Q41" s="900"/>
      <c r="R41" s="901"/>
      <c r="S41" s="2218"/>
      <c r="T41" s="2218"/>
      <c r="U41" s="2218"/>
      <c r="V41" s="2218"/>
      <c r="W41" s="2218"/>
      <c r="X41" s="2218"/>
      <c r="Y41" s="2208" t="str">
        <f>IF(S41-V41=0,"",S41-V41)</f>
        <v/>
      </c>
      <c r="Z41" s="2208"/>
      <c r="AA41" s="2208"/>
      <c r="AB41" s="900"/>
      <c r="AC41" s="844"/>
      <c r="AD41" s="844"/>
      <c r="AE41" s="61" t="s">
        <v>26</v>
      </c>
      <c r="AF41" s="900"/>
      <c r="AG41" s="901"/>
      <c r="AH41" s="2209"/>
      <c r="AI41" s="1707"/>
      <c r="AJ41" s="1707"/>
      <c r="AK41" s="2210"/>
      <c r="AL41" s="2213"/>
      <c r="AM41" s="2213"/>
      <c r="AN41" s="2213"/>
      <c r="AO41" s="2213"/>
      <c r="AP41" s="2213"/>
      <c r="AQ41" s="2214"/>
    </row>
    <row r="42" spans="1:43" ht="18.75" customHeight="1" x14ac:dyDescent="0.4">
      <c r="A42" s="2216"/>
      <c r="B42" s="2217"/>
      <c r="C42" s="2217"/>
      <c r="D42" s="2217"/>
      <c r="E42" s="2217"/>
      <c r="F42" s="44" t="s">
        <v>102</v>
      </c>
      <c r="G42" s="2215"/>
      <c r="H42" s="2215"/>
      <c r="I42" s="2215"/>
      <c r="J42" s="2215"/>
      <c r="K42" s="2215"/>
      <c r="L42" s="2215"/>
      <c r="M42" s="2215"/>
      <c r="N42" s="87" t="s">
        <v>226</v>
      </c>
      <c r="O42" s="775"/>
      <c r="P42" s="902"/>
      <c r="Q42" s="775"/>
      <c r="R42" s="902"/>
      <c r="S42" s="2218"/>
      <c r="T42" s="2218"/>
      <c r="U42" s="2218"/>
      <c r="V42" s="2218"/>
      <c r="W42" s="2218"/>
      <c r="X42" s="2218"/>
      <c r="Y42" s="2208"/>
      <c r="Z42" s="2208"/>
      <c r="AA42" s="2208"/>
      <c r="AB42" s="42"/>
      <c r="AC42" s="44" t="s">
        <v>27</v>
      </c>
      <c r="AD42" s="43"/>
      <c r="AE42" s="87" t="s">
        <v>38</v>
      </c>
      <c r="AF42" s="775"/>
      <c r="AG42" s="902"/>
      <c r="AH42" s="2211"/>
      <c r="AI42" s="1710"/>
      <c r="AJ42" s="1710"/>
      <c r="AK42" s="2212"/>
      <c r="AL42" s="2213"/>
      <c r="AM42" s="2213"/>
      <c r="AN42" s="2213"/>
      <c r="AO42" s="2213"/>
      <c r="AP42" s="2213"/>
      <c r="AQ42" s="2214"/>
    </row>
    <row r="43" spans="1:43" ht="18.75" customHeight="1" x14ac:dyDescent="0.4">
      <c r="A43" s="2216"/>
      <c r="B43" s="2217"/>
      <c r="C43" s="2217"/>
      <c r="D43" s="2217"/>
      <c r="E43" s="2217"/>
      <c r="F43" s="900"/>
      <c r="G43" s="844"/>
      <c r="H43" s="60" t="s">
        <v>26</v>
      </c>
      <c r="I43" s="844"/>
      <c r="J43" s="844"/>
      <c r="K43" s="60" t="s">
        <v>27</v>
      </c>
      <c r="L43" s="844"/>
      <c r="M43" s="844"/>
      <c r="N43" s="61" t="s">
        <v>38</v>
      </c>
      <c r="O43" s="900"/>
      <c r="P43" s="901"/>
      <c r="Q43" s="900"/>
      <c r="R43" s="901"/>
      <c r="S43" s="2218"/>
      <c r="T43" s="2218"/>
      <c r="U43" s="2218"/>
      <c r="V43" s="2218"/>
      <c r="W43" s="2218"/>
      <c r="X43" s="2218"/>
      <c r="Y43" s="2208" t="str">
        <f>IF(S43-V43=0,"",S43-V43)</f>
        <v/>
      </c>
      <c r="Z43" s="2208"/>
      <c r="AA43" s="2208"/>
      <c r="AB43" s="900"/>
      <c r="AC43" s="844"/>
      <c r="AD43" s="844"/>
      <c r="AE43" s="61" t="s">
        <v>26</v>
      </c>
      <c r="AF43" s="900"/>
      <c r="AG43" s="901"/>
      <c r="AH43" s="2209"/>
      <c r="AI43" s="1707"/>
      <c r="AJ43" s="1707"/>
      <c r="AK43" s="2210"/>
      <c r="AL43" s="2213"/>
      <c r="AM43" s="2213"/>
      <c r="AN43" s="2213"/>
      <c r="AO43" s="2213"/>
      <c r="AP43" s="2213"/>
      <c r="AQ43" s="2214"/>
    </row>
    <row r="44" spans="1:43" ht="18.75" customHeight="1" thickBot="1" x14ac:dyDescent="0.45">
      <c r="A44" s="2226"/>
      <c r="B44" s="2227"/>
      <c r="C44" s="2227"/>
      <c r="D44" s="2227"/>
      <c r="E44" s="2227"/>
      <c r="F44" s="65" t="s">
        <v>102</v>
      </c>
      <c r="G44" s="2221"/>
      <c r="H44" s="2221"/>
      <c r="I44" s="2221"/>
      <c r="J44" s="2221"/>
      <c r="K44" s="2221"/>
      <c r="L44" s="2221"/>
      <c r="M44" s="2221"/>
      <c r="N44" s="66" t="s">
        <v>226</v>
      </c>
      <c r="O44" s="927"/>
      <c r="P44" s="1666"/>
      <c r="Q44" s="927"/>
      <c r="R44" s="1666"/>
      <c r="S44" s="2222"/>
      <c r="T44" s="2222"/>
      <c r="U44" s="2222"/>
      <c r="V44" s="2222"/>
      <c r="W44" s="2222"/>
      <c r="X44" s="2222"/>
      <c r="Y44" s="2223"/>
      <c r="Z44" s="2223"/>
      <c r="AA44" s="2223"/>
      <c r="AB44" s="118"/>
      <c r="AC44" s="65" t="s">
        <v>27</v>
      </c>
      <c r="AD44" s="85"/>
      <c r="AE44" s="66" t="s">
        <v>38</v>
      </c>
      <c r="AF44" s="927"/>
      <c r="AG44" s="1666"/>
      <c r="AH44" s="2224"/>
      <c r="AI44" s="1826"/>
      <c r="AJ44" s="1826"/>
      <c r="AK44" s="2225"/>
      <c r="AL44" s="2219"/>
      <c r="AM44" s="2219"/>
      <c r="AN44" s="2219"/>
      <c r="AO44" s="2219"/>
      <c r="AP44" s="2219"/>
      <c r="AQ44" s="2220"/>
    </row>
    <row r="45" spans="1:43" ht="18.75" customHeight="1" x14ac:dyDescent="0.4">
      <c r="A45" s="92" t="s">
        <v>97</v>
      </c>
      <c r="B45" s="54" t="s">
        <v>750</v>
      </c>
      <c r="F45" s="149"/>
      <c r="G45" s="149"/>
      <c r="H45" s="149"/>
    </row>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sheetData>
  <sheetProtection selectLockedCells="1"/>
  <mergeCells count="283">
    <mergeCell ref="AL43:AQ44"/>
    <mergeCell ref="G44:M44"/>
    <mergeCell ref="S43:U44"/>
    <mergeCell ref="V43:X44"/>
    <mergeCell ref="Y43:AA44"/>
    <mergeCell ref="AB43:AD43"/>
    <mergeCell ref="AF43:AG44"/>
    <mergeCell ref="AH43:AK44"/>
    <mergeCell ref="A43:E44"/>
    <mergeCell ref="F43:G43"/>
    <mergeCell ref="I43:J43"/>
    <mergeCell ref="L43:M43"/>
    <mergeCell ref="O43:P44"/>
    <mergeCell ref="Q43:R44"/>
    <mergeCell ref="Y41:AA42"/>
    <mergeCell ref="AB41:AD41"/>
    <mergeCell ref="AF41:AG42"/>
    <mergeCell ref="AH41:AK42"/>
    <mergeCell ref="AL41:AQ42"/>
    <mergeCell ref="G42:M42"/>
    <mergeCell ref="AL39:AQ40"/>
    <mergeCell ref="G40:M40"/>
    <mergeCell ref="A41:E42"/>
    <mergeCell ref="F41:G41"/>
    <mergeCell ref="I41:J41"/>
    <mergeCell ref="L41:M41"/>
    <mergeCell ref="O41:P42"/>
    <mergeCell ref="Q41:R42"/>
    <mergeCell ref="S41:U42"/>
    <mergeCell ref="V41:X42"/>
    <mergeCell ref="S39:U40"/>
    <mergeCell ref="V39:X40"/>
    <mergeCell ref="Y39:AA40"/>
    <mergeCell ref="AB39:AD39"/>
    <mergeCell ref="AF39:AG40"/>
    <mergeCell ref="AH39:AK40"/>
    <mergeCell ref="A39:E40"/>
    <mergeCell ref="F39:G39"/>
    <mergeCell ref="I39:J39"/>
    <mergeCell ref="L39:M39"/>
    <mergeCell ref="O39:P40"/>
    <mergeCell ref="Q39:R40"/>
    <mergeCell ref="Y37:AA38"/>
    <mergeCell ref="AB37:AD37"/>
    <mergeCell ref="AF37:AG38"/>
    <mergeCell ref="AH37:AK38"/>
    <mergeCell ref="AL37:AQ38"/>
    <mergeCell ref="G38:M38"/>
    <mergeCell ref="AL35:AQ36"/>
    <mergeCell ref="G36:M36"/>
    <mergeCell ref="A37:E38"/>
    <mergeCell ref="F37:G37"/>
    <mergeCell ref="I37:J37"/>
    <mergeCell ref="L37:M37"/>
    <mergeCell ref="O37:P38"/>
    <mergeCell ref="Q37:R38"/>
    <mergeCell ref="S37:U38"/>
    <mergeCell ref="V37:X38"/>
    <mergeCell ref="S35:U36"/>
    <mergeCell ref="V35:X36"/>
    <mergeCell ref="Y35:AA36"/>
    <mergeCell ref="AB35:AD35"/>
    <mergeCell ref="AF35:AG36"/>
    <mergeCell ref="AH35:AK36"/>
    <mergeCell ref="A35:E36"/>
    <mergeCell ref="F35:G35"/>
    <mergeCell ref="I35:J35"/>
    <mergeCell ref="L35:M35"/>
    <mergeCell ref="O35:P36"/>
    <mergeCell ref="Q35:R36"/>
    <mergeCell ref="Y33:AA34"/>
    <mergeCell ref="AB33:AD33"/>
    <mergeCell ref="AF33:AG34"/>
    <mergeCell ref="AH33:AK34"/>
    <mergeCell ref="AL33:AQ34"/>
    <mergeCell ref="G34:M34"/>
    <mergeCell ref="AL31:AQ32"/>
    <mergeCell ref="G32:M32"/>
    <mergeCell ref="A33:E34"/>
    <mergeCell ref="F33:G33"/>
    <mergeCell ref="I33:J33"/>
    <mergeCell ref="L33:M33"/>
    <mergeCell ref="O33:P34"/>
    <mergeCell ref="Q33:R34"/>
    <mergeCell ref="S33:U34"/>
    <mergeCell ref="V33:X34"/>
    <mergeCell ref="S31:U32"/>
    <mergeCell ref="V31:X32"/>
    <mergeCell ref="Y31:AA32"/>
    <mergeCell ref="AB31:AD31"/>
    <mergeCell ref="AF31:AG32"/>
    <mergeCell ref="AH31:AK32"/>
    <mergeCell ref="A31:E32"/>
    <mergeCell ref="F31:G31"/>
    <mergeCell ref="I31:J31"/>
    <mergeCell ref="L31:M31"/>
    <mergeCell ref="O31:P32"/>
    <mergeCell ref="Q31:R32"/>
    <mergeCell ref="Y29:AA30"/>
    <mergeCell ref="AB29:AD29"/>
    <mergeCell ref="AF29:AG30"/>
    <mergeCell ref="AH29:AK30"/>
    <mergeCell ref="AL29:AQ30"/>
    <mergeCell ref="G30:M30"/>
    <mergeCell ref="AL27:AQ28"/>
    <mergeCell ref="G28:M28"/>
    <mergeCell ref="A29:E30"/>
    <mergeCell ref="F29:G29"/>
    <mergeCell ref="I29:J29"/>
    <mergeCell ref="L29:M29"/>
    <mergeCell ref="O29:P30"/>
    <mergeCell ref="Q29:R30"/>
    <mergeCell ref="S29:U30"/>
    <mergeCell ref="V29:X30"/>
    <mergeCell ref="S27:U28"/>
    <mergeCell ref="V27:X28"/>
    <mergeCell ref="Y27:AA28"/>
    <mergeCell ref="AB27:AD27"/>
    <mergeCell ref="AF27:AG28"/>
    <mergeCell ref="AH27:AK28"/>
    <mergeCell ref="A27:E28"/>
    <mergeCell ref="F27:G27"/>
    <mergeCell ref="I27:J27"/>
    <mergeCell ref="L27:M27"/>
    <mergeCell ref="O27:P28"/>
    <mergeCell ref="Q27:R28"/>
    <mergeCell ref="Y25:AA26"/>
    <mergeCell ref="AB25:AD25"/>
    <mergeCell ref="AF25:AG26"/>
    <mergeCell ref="AH25:AK26"/>
    <mergeCell ref="AL25:AQ26"/>
    <mergeCell ref="G26:M26"/>
    <mergeCell ref="AL23:AQ24"/>
    <mergeCell ref="G24:M24"/>
    <mergeCell ref="A25:E26"/>
    <mergeCell ref="F25:G25"/>
    <mergeCell ref="I25:J25"/>
    <mergeCell ref="L25:M25"/>
    <mergeCell ref="O25:P26"/>
    <mergeCell ref="Q25:R26"/>
    <mergeCell ref="S25:U26"/>
    <mergeCell ref="V25:X26"/>
    <mergeCell ref="S23:U24"/>
    <mergeCell ref="V23:X24"/>
    <mergeCell ref="Y23:AA24"/>
    <mergeCell ref="AB23:AD23"/>
    <mergeCell ref="AF23:AG24"/>
    <mergeCell ref="AH23:AK24"/>
    <mergeCell ref="A23:E24"/>
    <mergeCell ref="F23:G23"/>
    <mergeCell ref="I23:J23"/>
    <mergeCell ref="L23:M23"/>
    <mergeCell ref="O23:P24"/>
    <mergeCell ref="Q23:R24"/>
    <mergeCell ref="Y21:AA22"/>
    <mergeCell ref="AB21:AD21"/>
    <mergeCell ref="AF21:AG22"/>
    <mergeCell ref="AH21:AK22"/>
    <mergeCell ref="AL21:AQ22"/>
    <mergeCell ref="G22:M22"/>
    <mergeCell ref="AL19:AQ20"/>
    <mergeCell ref="G20:M20"/>
    <mergeCell ref="A21:E22"/>
    <mergeCell ref="F21:G21"/>
    <mergeCell ref="I21:J21"/>
    <mergeCell ref="L21:M21"/>
    <mergeCell ref="O21:P22"/>
    <mergeCell ref="Q21:R22"/>
    <mergeCell ref="S21:U22"/>
    <mergeCell ref="V21:X22"/>
    <mergeCell ref="S19:U20"/>
    <mergeCell ref="V19:X20"/>
    <mergeCell ref="Y19:AA20"/>
    <mergeCell ref="AB19:AD19"/>
    <mergeCell ref="AF19:AG20"/>
    <mergeCell ref="AH19:AK20"/>
    <mergeCell ref="A19:E20"/>
    <mergeCell ref="F19:G19"/>
    <mergeCell ref="I19:J19"/>
    <mergeCell ref="L19:M19"/>
    <mergeCell ref="O19:P20"/>
    <mergeCell ref="Q19:R20"/>
    <mergeCell ref="Y17:AA18"/>
    <mergeCell ref="AB17:AD17"/>
    <mergeCell ref="AF17:AG18"/>
    <mergeCell ref="AH17:AK18"/>
    <mergeCell ref="AL17:AQ18"/>
    <mergeCell ref="G18:M18"/>
    <mergeCell ref="AL15:AQ16"/>
    <mergeCell ref="G16:M16"/>
    <mergeCell ref="A17:E18"/>
    <mergeCell ref="F17:G17"/>
    <mergeCell ref="I17:J17"/>
    <mergeCell ref="L17:M17"/>
    <mergeCell ref="O17:P18"/>
    <mergeCell ref="Q17:R18"/>
    <mergeCell ref="S17:U18"/>
    <mergeCell ref="V17:X18"/>
    <mergeCell ref="S15:U16"/>
    <mergeCell ref="V15:X16"/>
    <mergeCell ref="Y15:AA16"/>
    <mergeCell ref="AB15:AD15"/>
    <mergeCell ref="AF15:AG16"/>
    <mergeCell ref="AH15:AK16"/>
    <mergeCell ref="A15:E16"/>
    <mergeCell ref="F15:G15"/>
    <mergeCell ref="I15:J15"/>
    <mergeCell ref="L15:M15"/>
    <mergeCell ref="O15:P16"/>
    <mergeCell ref="Q15:R16"/>
    <mergeCell ref="Y13:AA14"/>
    <mergeCell ref="AB13:AD13"/>
    <mergeCell ref="AF13:AG14"/>
    <mergeCell ref="AH13:AK14"/>
    <mergeCell ref="AL13:AQ14"/>
    <mergeCell ref="G14:M14"/>
    <mergeCell ref="AL11:AQ12"/>
    <mergeCell ref="G12:M12"/>
    <mergeCell ref="A13:E14"/>
    <mergeCell ref="F13:G13"/>
    <mergeCell ref="I13:J13"/>
    <mergeCell ref="L13:M13"/>
    <mergeCell ref="O13:P14"/>
    <mergeCell ref="Q13:R14"/>
    <mergeCell ref="S13:U14"/>
    <mergeCell ref="V13:X14"/>
    <mergeCell ref="S11:U12"/>
    <mergeCell ref="V11:X12"/>
    <mergeCell ref="Y11:AA12"/>
    <mergeCell ref="AB11:AD11"/>
    <mergeCell ref="AF11:AG12"/>
    <mergeCell ref="AH11:AK12"/>
    <mergeCell ref="A11:E12"/>
    <mergeCell ref="F11:G11"/>
    <mergeCell ref="I11:J11"/>
    <mergeCell ref="L11:M11"/>
    <mergeCell ref="O11:P12"/>
    <mergeCell ref="Q11:R12"/>
    <mergeCell ref="Y9:AA10"/>
    <mergeCell ref="AB9:AD9"/>
    <mergeCell ref="AF9:AG10"/>
    <mergeCell ref="AH9:AK10"/>
    <mergeCell ref="AL9:AQ10"/>
    <mergeCell ref="G10:M10"/>
    <mergeCell ref="AL7:AQ8"/>
    <mergeCell ref="G8:M8"/>
    <mergeCell ref="A9:E10"/>
    <mergeCell ref="F9:G9"/>
    <mergeCell ref="I9:J9"/>
    <mergeCell ref="L9:M9"/>
    <mergeCell ref="O9:P10"/>
    <mergeCell ref="Q9:R10"/>
    <mergeCell ref="S9:U10"/>
    <mergeCell ref="V9:X10"/>
    <mergeCell ref="S7:U8"/>
    <mergeCell ref="V7:X8"/>
    <mergeCell ref="Y7:AA8"/>
    <mergeCell ref="AB7:AD7"/>
    <mergeCell ref="AF7:AG8"/>
    <mergeCell ref="AH7:AK8"/>
    <mergeCell ref="A7:E8"/>
    <mergeCell ref="F7:G7"/>
    <mergeCell ref="I7:J7"/>
    <mergeCell ref="L7:M7"/>
    <mergeCell ref="O7:P8"/>
    <mergeCell ref="Q7:R8"/>
    <mergeCell ref="Y4:AA5"/>
    <mergeCell ref="AB4:AE6"/>
    <mergeCell ref="AF4:AG6"/>
    <mergeCell ref="AH4:AK6"/>
    <mergeCell ref="S6:U6"/>
    <mergeCell ref="V6:X6"/>
    <mergeCell ref="Y6:AA6"/>
    <mergeCell ref="A3:E6"/>
    <mergeCell ref="F3:N6"/>
    <mergeCell ref="O3:R3"/>
    <mergeCell ref="S3:AA3"/>
    <mergeCell ref="AB3:AK3"/>
    <mergeCell ref="AL3:AQ6"/>
    <mergeCell ref="O4:P6"/>
    <mergeCell ref="Q4:R6"/>
    <mergeCell ref="S4:U5"/>
    <mergeCell ref="V4:X5"/>
  </mergeCells>
  <phoneticPr fontId="3"/>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&amp;C27/33&amp;R&amp;F</oddFooter>
  </headerFooter>
  <rowBreaks count="2" manualBreakCount="2">
    <brk id="46" max="41" man="1"/>
    <brk id="49" max="11" man="1"/>
  </rowBreaks>
  <legacyDrawing r:id="rId2"/>
  <extLst>
    <ext xmlns:x14="http://schemas.microsoft.com/office/spreadsheetml/2009/9/main" uri="{CCE6A557-97BC-4b89-ADB6-D9C93CAAB3DF}">
      <x14:dataValidations xmlns:xm="http://schemas.microsoft.com/office/excel/2006/main" count="1">
        <x14:dataValidation type="list" allowBlank="1" showInputMessage="1" xr:uid="{3AFEE543-50A3-40B2-B66F-C66DFB36420D}">
          <x14:formula1>
            <xm:f>"○"</xm:f>
          </x14:formula1>
          <xm: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O15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Q65579 JM65579 TI65579 ADE65579 ANA65579 AWW65579 BGS65579 BQO65579 CAK65579 CKG65579 CUC65579 DDY65579 DNU65579 DXQ65579 EHM65579 ERI65579 FBE65579 FLA65579 FUW65579 GES65579 GOO65579 GYK65579 HIG65579 HSC65579 IBY65579 ILU65579 IVQ65579 JFM65579 JPI65579 JZE65579 KJA65579 KSW65579 LCS65579 LMO65579 LWK65579 MGG65579 MQC65579 MZY65579 NJU65579 NTQ65579 ODM65579 ONI65579 OXE65579 PHA65579 PQW65579 QAS65579 QKO65579 QUK65579 REG65579 ROC65579 RXY65579 SHU65579 SRQ65579 TBM65579 TLI65579 TVE65579 UFA65579 UOW65579 UYS65579 VIO65579 VSK65579 WCG65579 WMC65579 WVY65579 Q131115 JM131115 TI131115 ADE131115 ANA131115 AWW131115 BGS131115 BQO131115 CAK131115 CKG131115 CUC131115 DDY131115 DNU131115 DXQ131115 EHM131115 ERI131115 FBE131115 FLA131115 FUW131115 GES131115 GOO131115 GYK131115 HIG131115 HSC131115 IBY131115 ILU131115 IVQ131115 JFM131115 JPI131115 JZE131115 KJA131115 KSW131115 LCS131115 LMO131115 LWK131115 MGG131115 MQC131115 MZY131115 NJU131115 NTQ131115 ODM131115 ONI131115 OXE131115 PHA131115 PQW131115 QAS131115 QKO131115 QUK131115 REG131115 ROC131115 RXY131115 SHU131115 SRQ131115 TBM131115 TLI131115 TVE131115 UFA131115 UOW131115 UYS131115 VIO131115 VSK131115 WCG131115 WMC131115 WVY131115 Q196651 JM196651 TI196651 ADE196651 ANA196651 AWW196651 BGS196651 BQO196651 CAK196651 CKG196651 CUC196651 DDY196651 DNU196651 DXQ196651 EHM196651 ERI196651 FBE196651 FLA196651 FUW196651 GES196651 GOO196651 GYK196651 HIG196651 HSC196651 IBY196651 ILU196651 IVQ196651 JFM196651 JPI196651 JZE196651 KJA196651 KSW196651 LCS196651 LMO196651 LWK196651 MGG196651 MQC196651 MZY196651 NJU196651 NTQ196651 ODM196651 ONI196651 OXE196651 PHA196651 PQW196651 QAS196651 QKO196651 QUK196651 REG196651 ROC196651 RXY196651 SHU196651 SRQ196651 TBM196651 TLI196651 TVE196651 UFA196651 UOW196651 UYS196651 VIO196651 VSK196651 WCG196651 WMC196651 WVY196651 Q262187 JM262187 TI262187 ADE262187 ANA262187 AWW262187 BGS262187 BQO262187 CAK262187 CKG262187 CUC262187 DDY262187 DNU262187 DXQ262187 EHM262187 ERI262187 FBE262187 FLA262187 FUW262187 GES262187 GOO262187 GYK262187 HIG262187 HSC262187 IBY262187 ILU262187 IVQ262187 JFM262187 JPI262187 JZE262187 KJA262187 KSW262187 LCS262187 LMO262187 LWK262187 MGG262187 MQC262187 MZY262187 NJU262187 NTQ262187 ODM262187 ONI262187 OXE262187 PHA262187 PQW262187 QAS262187 QKO262187 QUK262187 REG262187 ROC262187 RXY262187 SHU262187 SRQ262187 TBM262187 TLI262187 TVE262187 UFA262187 UOW262187 UYS262187 VIO262187 VSK262187 WCG262187 WMC262187 WVY262187 Q327723 JM327723 TI327723 ADE327723 ANA327723 AWW327723 BGS327723 BQO327723 CAK327723 CKG327723 CUC327723 DDY327723 DNU327723 DXQ327723 EHM327723 ERI327723 FBE327723 FLA327723 FUW327723 GES327723 GOO327723 GYK327723 HIG327723 HSC327723 IBY327723 ILU327723 IVQ327723 JFM327723 JPI327723 JZE327723 KJA327723 KSW327723 LCS327723 LMO327723 LWK327723 MGG327723 MQC327723 MZY327723 NJU327723 NTQ327723 ODM327723 ONI327723 OXE327723 PHA327723 PQW327723 QAS327723 QKO327723 QUK327723 REG327723 ROC327723 RXY327723 SHU327723 SRQ327723 TBM327723 TLI327723 TVE327723 UFA327723 UOW327723 UYS327723 VIO327723 VSK327723 WCG327723 WMC327723 WVY327723 Q393259 JM393259 TI393259 ADE393259 ANA393259 AWW393259 BGS393259 BQO393259 CAK393259 CKG393259 CUC393259 DDY393259 DNU393259 DXQ393259 EHM393259 ERI393259 FBE393259 FLA393259 FUW393259 GES393259 GOO393259 GYK393259 HIG393259 HSC393259 IBY393259 ILU393259 IVQ393259 JFM393259 JPI393259 JZE393259 KJA393259 KSW393259 LCS393259 LMO393259 LWK393259 MGG393259 MQC393259 MZY393259 NJU393259 NTQ393259 ODM393259 ONI393259 OXE393259 PHA393259 PQW393259 QAS393259 QKO393259 QUK393259 REG393259 ROC393259 RXY393259 SHU393259 SRQ393259 TBM393259 TLI393259 TVE393259 UFA393259 UOW393259 UYS393259 VIO393259 VSK393259 WCG393259 WMC393259 WVY393259 Q458795 JM458795 TI458795 ADE458795 ANA458795 AWW458795 BGS458795 BQO458795 CAK458795 CKG458795 CUC458795 DDY458795 DNU458795 DXQ458795 EHM458795 ERI458795 FBE458795 FLA458795 FUW458795 GES458795 GOO458795 GYK458795 HIG458795 HSC458795 IBY458795 ILU458795 IVQ458795 JFM458795 JPI458795 JZE458795 KJA458795 KSW458795 LCS458795 LMO458795 LWK458795 MGG458795 MQC458795 MZY458795 NJU458795 NTQ458795 ODM458795 ONI458795 OXE458795 PHA458795 PQW458795 QAS458795 QKO458795 QUK458795 REG458795 ROC458795 RXY458795 SHU458795 SRQ458795 TBM458795 TLI458795 TVE458795 UFA458795 UOW458795 UYS458795 VIO458795 VSK458795 WCG458795 WMC458795 WVY458795 Q524331 JM524331 TI524331 ADE524331 ANA524331 AWW524331 BGS524331 BQO524331 CAK524331 CKG524331 CUC524331 DDY524331 DNU524331 DXQ524331 EHM524331 ERI524331 FBE524331 FLA524331 FUW524331 GES524331 GOO524331 GYK524331 HIG524331 HSC524331 IBY524331 ILU524331 IVQ524331 JFM524331 JPI524331 JZE524331 KJA524331 KSW524331 LCS524331 LMO524331 LWK524331 MGG524331 MQC524331 MZY524331 NJU524331 NTQ524331 ODM524331 ONI524331 OXE524331 PHA524331 PQW524331 QAS524331 QKO524331 QUK524331 REG524331 ROC524331 RXY524331 SHU524331 SRQ524331 TBM524331 TLI524331 TVE524331 UFA524331 UOW524331 UYS524331 VIO524331 VSK524331 WCG524331 WMC524331 WVY524331 Q589867 JM589867 TI589867 ADE589867 ANA589867 AWW589867 BGS589867 BQO589867 CAK589867 CKG589867 CUC589867 DDY589867 DNU589867 DXQ589867 EHM589867 ERI589867 FBE589867 FLA589867 FUW589867 GES589867 GOO589867 GYK589867 HIG589867 HSC589867 IBY589867 ILU589867 IVQ589867 JFM589867 JPI589867 JZE589867 KJA589867 KSW589867 LCS589867 LMO589867 LWK589867 MGG589867 MQC589867 MZY589867 NJU589867 NTQ589867 ODM589867 ONI589867 OXE589867 PHA589867 PQW589867 QAS589867 QKO589867 QUK589867 REG589867 ROC589867 RXY589867 SHU589867 SRQ589867 TBM589867 TLI589867 TVE589867 UFA589867 UOW589867 UYS589867 VIO589867 VSK589867 WCG589867 WMC589867 WVY589867 Q655403 JM655403 TI655403 ADE655403 ANA655403 AWW655403 BGS655403 BQO655403 CAK655403 CKG655403 CUC655403 DDY655403 DNU655403 DXQ655403 EHM655403 ERI655403 FBE655403 FLA655403 FUW655403 GES655403 GOO655403 GYK655403 HIG655403 HSC655403 IBY655403 ILU655403 IVQ655403 JFM655403 JPI655403 JZE655403 KJA655403 KSW655403 LCS655403 LMO655403 LWK655403 MGG655403 MQC655403 MZY655403 NJU655403 NTQ655403 ODM655403 ONI655403 OXE655403 PHA655403 PQW655403 QAS655403 QKO655403 QUK655403 REG655403 ROC655403 RXY655403 SHU655403 SRQ655403 TBM655403 TLI655403 TVE655403 UFA655403 UOW655403 UYS655403 VIO655403 VSK655403 WCG655403 WMC655403 WVY655403 Q720939 JM720939 TI720939 ADE720939 ANA720939 AWW720939 BGS720939 BQO720939 CAK720939 CKG720939 CUC720939 DDY720939 DNU720939 DXQ720939 EHM720939 ERI720939 FBE720939 FLA720939 FUW720939 GES720939 GOO720939 GYK720939 HIG720939 HSC720939 IBY720939 ILU720939 IVQ720939 JFM720939 JPI720939 JZE720939 KJA720939 KSW720939 LCS720939 LMO720939 LWK720939 MGG720939 MQC720939 MZY720939 NJU720939 NTQ720939 ODM720939 ONI720939 OXE720939 PHA720939 PQW720939 QAS720939 QKO720939 QUK720939 REG720939 ROC720939 RXY720939 SHU720939 SRQ720939 TBM720939 TLI720939 TVE720939 UFA720939 UOW720939 UYS720939 VIO720939 VSK720939 WCG720939 WMC720939 WVY720939 Q786475 JM786475 TI786475 ADE786475 ANA786475 AWW786475 BGS786475 BQO786475 CAK786475 CKG786475 CUC786475 DDY786475 DNU786475 DXQ786475 EHM786475 ERI786475 FBE786475 FLA786475 FUW786475 GES786475 GOO786475 GYK786475 HIG786475 HSC786475 IBY786475 ILU786475 IVQ786475 JFM786475 JPI786475 JZE786475 KJA786475 KSW786475 LCS786475 LMO786475 LWK786475 MGG786475 MQC786475 MZY786475 NJU786475 NTQ786475 ODM786475 ONI786475 OXE786475 PHA786475 PQW786475 QAS786475 QKO786475 QUK786475 REG786475 ROC786475 RXY786475 SHU786475 SRQ786475 TBM786475 TLI786475 TVE786475 UFA786475 UOW786475 UYS786475 VIO786475 VSK786475 WCG786475 WMC786475 WVY786475 Q852011 JM852011 TI852011 ADE852011 ANA852011 AWW852011 BGS852011 BQO852011 CAK852011 CKG852011 CUC852011 DDY852011 DNU852011 DXQ852011 EHM852011 ERI852011 FBE852011 FLA852011 FUW852011 GES852011 GOO852011 GYK852011 HIG852011 HSC852011 IBY852011 ILU852011 IVQ852011 JFM852011 JPI852011 JZE852011 KJA852011 KSW852011 LCS852011 LMO852011 LWK852011 MGG852011 MQC852011 MZY852011 NJU852011 NTQ852011 ODM852011 ONI852011 OXE852011 PHA852011 PQW852011 QAS852011 QKO852011 QUK852011 REG852011 ROC852011 RXY852011 SHU852011 SRQ852011 TBM852011 TLI852011 TVE852011 UFA852011 UOW852011 UYS852011 VIO852011 VSK852011 WCG852011 WMC852011 WVY852011 Q917547 JM917547 TI917547 ADE917547 ANA917547 AWW917547 BGS917547 BQO917547 CAK917547 CKG917547 CUC917547 DDY917547 DNU917547 DXQ917547 EHM917547 ERI917547 FBE917547 FLA917547 FUW917547 GES917547 GOO917547 GYK917547 HIG917547 HSC917547 IBY917547 ILU917547 IVQ917547 JFM917547 JPI917547 JZE917547 KJA917547 KSW917547 LCS917547 LMO917547 LWK917547 MGG917547 MQC917547 MZY917547 NJU917547 NTQ917547 ODM917547 ONI917547 OXE917547 PHA917547 PQW917547 QAS917547 QKO917547 QUK917547 REG917547 ROC917547 RXY917547 SHU917547 SRQ917547 TBM917547 TLI917547 TVE917547 UFA917547 UOW917547 UYS917547 VIO917547 VSK917547 WCG917547 WMC917547 WVY917547 Q983083 JM983083 TI983083 ADE983083 ANA983083 AWW983083 BGS983083 BQO983083 CAK983083 CKG983083 CUC983083 DDY983083 DNU983083 DXQ983083 EHM983083 ERI983083 FBE983083 FLA983083 FUW983083 GES983083 GOO983083 GYK983083 HIG983083 HSC983083 IBY983083 ILU983083 IVQ983083 JFM983083 JPI983083 JZE983083 KJA983083 KSW983083 LCS983083 LMO983083 LWK983083 MGG983083 MQC983083 MZY983083 NJU983083 NTQ983083 ODM983083 ONI983083 OXE983083 PHA983083 PQW983083 QAS983083 QKO983083 QUK983083 REG983083 ROC983083 RXY983083 SHU983083 SRQ983083 TBM983083 TLI983083 TVE983083 UFA983083 UOW983083 UYS983083 VIO983083 VSK983083 WCG983083 WMC983083 WVY983083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D3F60-12CE-497B-99B2-B423668CA14D}">
  <sheetPr>
    <tabColor theme="7" tint="0.79998168889431442"/>
    <pageSetUpPr fitToPage="1"/>
  </sheetPr>
  <dimension ref="A1:CB149"/>
  <sheetViews>
    <sheetView view="pageBreakPreview" zoomScale="60" zoomScaleNormal="70" workbookViewId="0">
      <selection activeCell="A8" sqref="A8:E9"/>
    </sheetView>
  </sheetViews>
  <sheetFormatPr defaultRowHeight="16.5" x14ac:dyDescent="0.4"/>
  <cols>
    <col min="1" max="75" width="4.375" style="32" customWidth="1"/>
    <col min="76" max="80" width="4.375" style="494" customWidth="1"/>
    <col min="81" max="256" width="9" style="3"/>
    <col min="257" max="336" width="4.375" style="3" customWidth="1"/>
    <col min="337" max="512" width="9" style="3"/>
    <col min="513" max="592" width="4.375" style="3" customWidth="1"/>
    <col min="593" max="768" width="9" style="3"/>
    <col min="769" max="848" width="4.375" style="3" customWidth="1"/>
    <col min="849" max="1024" width="9" style="3"/>
    <col min="1025" max="1104" width="4.375" style="3" customWidth="1"/>
    <col min="1105" max="1280" width="9" style="3"/>
    <col min="1281" max="1360" width="4.375" style="3" customWidth="1"/>
    <col min="1361" max="1536" width="9" style="3"/>
    <col min="1537" max="1616" width="4.375" style="3" customWidth="1"/>
    <col min="1617" max="1792" width="9" style="3"/>
    <col min="1793" max="1872" width="4.375" style="3" customWidth="1"/>
    <col min="1873" max="2048" width="9" style="3"/>
    <col min="2049" max="2128" width="4.375" style="3" customWidth="1"/>
    <col min="2129" max="2304" width="9" style="3"/>
    <col min="2305" max="2384" width="4.375" style="3" customWidth="1"/>
    <col min="2385" max="2560" width="9" style="3"/>
    <col min="2561" max="2640" width="4.375" style="3" customWidth="1"/>
    <col min="2641" max="2816" width="9" style="3"/>
    <col min="2817" max="2896" width="4.375" style="3" customWidth="1"/>
    <col min="2897" max="3072" width="9" style="3"/>
    <col min="3073" max="3152" width="4.375" style="3" customWidth="1"/>
    <col min="3153" max="3328" width="9" style="3"/>
    <col min="3329" max="3408" width="4.375" style="3" customWidth="1"/>
    <col min="3409" max="3584" width="9" style="3"/>
    <col min="3585" max="3664" width="4.375" style="3" customWidth="1"/>
    <col min="3665" max="3840" width="9" style="3"/>
    <col min="3841" max="3920" width="4.375" style="3" customWidth="1"/>
    <col min="3921" max="4096" width="9" style="3"/>
    <col min="4097" max="4176" width="4.375" style="3" customWidth="1"/>
    <col min="4177" max="4352" width="9" style="3"/>
    <col min="4353" max="4432" width="4.375" style="3" customWidth="1"/>
    <col min="4433" max="4608" width="9" style="3"/>
    <col min="4609" max="4688" width="4.375" style="3" customWidth="1"/>
    <col min="4689" max="4864" width="9" style="3"/>
    <col min="4865" max="4944" width="4.375" style="3" customWidth="1"/>
    <col min="4945" max="5120" width="9" style="3"/>
    <col min="5121" max="5200" width="4.375" style="3" customWidth="1"/>
    <col min="5201" max="5376" width="9" style="3"/>
    <col min="5377" max="5456" width="4.375" style="3" customWidth="1"/>
    <col min="5457" max="5632" width="9" style="3"/>
    <col min="5633" max="5712" width="4.375" style="3" customWidth="1"/>
    <col min="5713" max="5888" width="9" style="3"/>
    <col min="5889" max="5968" width="4.375" style="3" customWidth="1"/>
    <col min="5969" max="6144" width="9" style="3"/>
    <col min="6145" max="6224" width="4.375" style="3" customWidth="1"/>
    <col min="6225" max="6400" width="9" style="3"/>
    <col min="6401" max="6480" width="4.375" style="3" customWidth="1"/>
    <col min="6481" max="6656" width="9" style="3"/>
    <col min="6657" max="6736" width="4.375" style="3" customWidth="1"/>
    <col min="6737" max="6912" width="9" style="3"/>
    <col min="6913" max="6992" width="4.375" style="3" customWidth="1"/>
    <col min="6993" max="7168" width="9" style="3"/>
    <col min="7169" max="7248" width="4.375" style="3" customWidth="1"/>
    <col min="7249" max="7424" width="9" style="3"/>
    <col min="7425" max="7504" width="4.375" style="3" customWidth="1"/>
    <col min="7505" max="7680" width="9" style="3"/>
    <col min="7681" max="7760" width="4.375" style="3" customWidth="1"/>
    <col min="7761" max="7936" width="9" style="3"/>
    <col min="7937" max="8016" width="4.375" style="3" customWidth="1"/>
    <col min="8017" max="8192" width="9" style="3"/>
    <col min="8193" max="8272" width="4.375" style="3" customWidth="1"/>
    <col min="8273" max="8448" width="9" style="3"/>
    <col min="8449" max="8528" width="4.375" style="3" customWidth="1"/>
    <col min="8529" max="8704" width="9" style="3"/>
    <col min="8705" max="8784" width="4.375" style="3" customWidth="1"/>
    <col min="8785" max="8960" width="9" style="3"/>
    <col min="8961" max="9040" width="4.375" style="3" customWidth="1"/>
    <col min="9041" max="9216" width="9" style="3"/>
    <col min="9217" max="9296" width="4.375" style="3" customWidth="1"/>
    <col min="9297" max="9472" width="9" style="3"/>
    <col min="9473" max="9552" width="4.375" style="3" customWidth="1"/>
    <col min="9553" max="9728" width="9" style="3"/>
    <col min="9729" max="9808" width="4.375" style="3" customWidth="1"/>
    <col min="9809" max="9984" width="9" style="3"/>
    <col min="9985" max="10064" width="4.375" style="3" customWidth="1"/>
    <col min="10065" max="10240" width="9" style="3"/>
    <col min="10241" max="10320" width="4.375" style="3" customWidth="1"/>
    <col min="10321" max="10496" width="9" style="3"/>
    <col min="10497" max="10576" width="4.375" style="3" customWidth="1"/>
    <col min="10577" max="10752" width="9" style="3"/>
    <col min="10753" max="10832" width="4.375" style="3" customWidth="1"/>
    <col min="10833" max="11008" width="9" style="3"/>
    <col min="11009" max="11088" width="4.375" style="3" customWidth="1"/>
    <col min="11089" max="11264" width="9" style="3"/>
    <col min="11265" max="11344" width="4.375" style="3" customWidth="1"/>
    <col min="11345" max="11520" width="9" style="3"/>
    <col min="11521" max="11600" width="4.375" style="3" customWidth="1"/>
    <col min="11601" max="11776" width="9" style="3"/>
    <col min="11777" max="11856" width="4.375" style="3" customWidth="1"/>
    <col min="11857" max="12032" width="9" style="3"/>
    <col min="12033" max="12112" width="4.375" style="3" customWidth="1"/>
    <col min="12113" max="12288" width="9" style="3"/>
    <col min="12289" max="12368" width="4.375" style="3" customWidth="1"/>
    <col min="12369" max="12544" width="9" style="3"/>
    <col min="12545" max="12624" width="4.375" style="3" customWidth="1"/>
    <col min="12625" max="12800" width="9" style="3"/>
    <col min="12801" max="12880" width="4.375" style="3" customWidth="1"/>
    <col min="12881" max="13056" width="9" style="3"/>
    <col min="13057" max="13136" width="4.375" style="3" customWidth="1"/>
    <col min="13137" max="13312" width="9" style="3"/>
    <col min="13313" max="13392" width="4.375" style="3" customWidth="1"/>
    <col min="13393" max="13568" width="9" style="3"/>
    <col min="13569" max="13648" width="4.375" style="3" customWidth="1"/>
    <col min="13649" max="13824" width="9" style="3"/>
    <col min="13825" max="13904" width="4.375" style="3" customWidth="1"/>
    <col min="13905" max="14080" width="9" style="3"/>
    <col min="14081" max="14160" width="4.375" style="3" customWidth="1"/>
    <col min="14161" max="14336" width="9" style="3"/>
    <col min="14337" max="14416" width="4.375" style="3" customWidth="1"/>
    <col min="14417" max="14592" width="9" style="3"/>
    <col min="14593" max="14672" width="4.375" style="3" customWidth="1"/>
    <col min="14673" max="14848" width="9" style="3"/>
    <col min="14849" max="14928" width="4.375" style="3" customWidth="1"/>
    <col min="14929" max="15104" width="9" style="3"/>
    <col min="15105" max="15184" width="4.375" style="3" customWidth="1"/>
    <col min="15185" max="15360" width="9" style="3"/>
    <col min="15361" max="15440" width="4.375" style="3" customWidth="1"/>
    <col min="15441" max="15616" width="9" style="3"/>
    <col min="15617" max="15696" width="4.375" style="3" customWidth="1"/>
    <col min="15697" max="15872" width="9" style="3"/>
    <col min="15873" max="15952" width="4.375" style="3" customWidth="1"/>
    <col min="15953" max="16128" width="9" style="3"/>
    <col min="16129" max="16208" width="4.375" style="3" customWidth="1"/>
    <col min="16209" max="16384" width="9" style="3"/>
  </cols>
  <sheetData>
    <row r="1" spans="1:59" ht="18.75" customHeight="1" x14ac:dyDescent="0.4">
      <c r="A1" s="93" t="s">
        <v>1038</v>
      </c>
    </row>
    <row r="2" spans="1:59" ht="18.75" customHeight="1" thickBot="1" x14ac:dyDescent="0.45">
      <c r="A2" s="54" t="str">
        <f>"（２）遺留金品の処分状況（令和"&amp;表紙・鑑!$S$3-1&amp;"年度以降）（措置入所者用）"</f>
        <v>（２）遺留金品の処分状況（令和5年度以降）（措置入所者用）</v>
      </c>
    </row>
    <row r="3" spans="1:59" ht="18.75" customHeight="1" x14ac:dyDescent="0.4">
      <c r="A3" s="754" t="s">
        <v>751</v>
      </c>
      <c r="B3" s="1675"/>
      <c r="C3" s="1675"/>
      <c r="D3" s="1675"/>
      <c r="E3" s="866"/>
      <c r="F3" s="865" t="s">
        <v>752</v>
      </c>
      <c r="G3" s="1675"/>
      <c r="H3" s="1675"/>
      <c r="I3" s="1675"/>
      <c r="J3" s="866"/>
      <c r="K3" s="808" t="s">
        <v>753</v>
      </c>
      <c r="L3" s="755"/>
      <c r="M3" s="755"/>
      <c r="N3" s="756"/>
      <c r="O3" s="736" t="s">
        <v>739</v>
      </c>
      <c r="P3" s="736"/>
      <c r="Q3" s="736"/>
      <c r="R3" s="736"/>
      <c r="S3" s="736"/>
      <c r="T3" s="736"/>
      <c r="U3" s="736" t="s">
        <v>740</v>
      </c>
      <c r="V3" s="736"/>
      <c r="W3" s="736"/>
      <c r="X3" s="736"/>
      <c r="Y3" s="736"/>
      <c r="Z3" s="736"/>
      <c r="AA3" s="736"/>
      <c r="AB3" s="736"/>
      <c r="AC3" s="736"/>
      <c r="AD3" s="736"/>
      <c r="AE3" s="736"/>
      <c r="AF3" s="736"/>
      <c r="AG3" s="736"/>
      <c r="AH3" s="736"/>
      <c r="AI3" s="736"/>
      <c r="AJ3" s="736"/>
      <c r="AK3" s="736"/>
      <c r="AL3" s="736"/>
      <c r="AM3" s="736"/>
      <c r="AN3" s="736"/>
      <c r="AO3" s="736"/>
      <c r="AP3" s="736"/>
      <c r="AQ3" s="736"/>
      <c r="AR3" s="813" t="s">
        <v>741</v>
      </c>
      <c r="AS3" s="812"/>
      <c r="AT3" s="812"/>
      <c r="AU3" s="812"/>
      <c r="AV3" s="812"/>
      <c r="AW3" s="812"/>
      <c r="AX3" s="812"/>
      <c r="AY3" s="812"/>
      <c r="AZ3" s="812"/>
      <c r="BA3" s="814"/>
      <c r="BB3" s="2202" t="s">
        <v>191</v>
      </c>
      <c r="BC3" s="2202"/>
      <c r="BD3" s="2202"/>
      <c r="BE3" s="2202"/>
      <c r="BF3" s="2202"/>
      <c r="BG3" s="2203"/>
    </row>
    <row r="4" spans="1:59" ht="18.75" customHeight="1" x14ac:dyDescent="0.4">
      <c r="A4" s="915"/>
      <c r="B4" s="1676"/>
      <c r="C4" s="1676"/>
      <c r="D4" s="1676"/>
      <c r="E4" s="868"/>
      <c r="F4" s="867"/>
      <c r="G4" s="1676"/>
      <c r="H4" s="1676"/>
      <c r="I4" s="1676"/>
      <c r="J4" s="868"/>
      <c r="K4" s="864"/>
      <c r="L4" s="758"/>
      <c r="M4" s="758"/>
      <c r="N4" s="759"/>
      <c r="O4" s="774" t="s">
        <v>770</v>
      </c>
      <c r="P4" s="774"/>
      <c r="Q4" s="774" t="s">
        <v>754</v>
      </c>
      <c r="R4" s="774"/>
      <c r="S4" s="774"/>
      <c r="T4" s="774"/>
      <c r="U4" s="774" t="s">
        <v>1091</v>
      </c>
      <c r="V4" s="774"/>
      <c r="W4" s="774"/>
      <c r="X4" s="774"/>
      <c r="Y4" s="774"/>
      <c r="Z4" s="894" t="s">
        <v>755</v>
      </c>
      <c r="AA4" s="839"/>
      <c r="AB4" s="840"/>
      <c r="AC4" s="774" t="s">
        <v>756</v>
      </c>
      <c r="AD4" s="774"/>
      <c r="AE4" s="774"/>
      <c r="AF4" s="774" t="s">
        <v>757</v>
      </c>
      <c r="AG4" s="774"/>
      <c r="AH4" s="774"/>
      <c r="AI4" s="747" t="s">
        <v>758</v>
      </c>
      <c r="AJ4" s="747"/>
      <c r="AK4" s="747"/>
      <c r="AL4" s="747"/>
      <c r="AM4" s="747"/>
      <c r="AN4" s="747"/>
      <c r="AO4" s="747"/>
      <c r="AP4" s="747"/>
      <c r="AQ4" s="747"/>
      <c r="AR4" s="774" t="s">
        <v>759</v>
      </c>
      <c r="AS4" s="747"/>
      <c r="AT4" s="747"/>
      <c r="AU4" s="747"/>
      <c r="AV4" s="747" t="s">
        <v>748</v>
      </c>
      <c r="AW4" s="747"/>
      <c r="AX4" s="747" t="s">
        <v>183</v>
      </c>
      <c r="AY4" s="747"/>
      <c r="AZ4" s="747"/>
      <c r="BA4" s="747"/>
      <c r="BB4" s="2204"/>
      <c r="BC4" s="2204"/>
      <c r="BD4" s="2204"/>
      <c r="BE4" s="2204"/>
      <c r="BF4" s="2204"/>
      <c r="BG4" s="2205"/>
    </row>
    <row r="5" spans="1:59" ht="18.75" customHeight="1" x14ac:dyDescent="0.4">
      <c r="A5" s="915"/>
      <c r="B5" s="1676"/>
      <c r="C5" s="1676"/>
      <c r="D5" s="1676"/>
      <c r="E5" s="868"/>
      <c r="F5" s="867"/>
      <c r="G5" s="1676"/>
      <c r="H5" s="1676"/>
      <c r="I5" s="1676"/>
      <c r="J5" s="868"/>
      <c r="K5" s="864"/>
      <c r="L5" s="758"/>
      <c r="M5" s="758"/>
      <c r="N5" s="759"/>
      <c r="O5" s="774"/>
      <c r="P5" s="774"/>
      <c r="Q5" s="774" t="s">
        <v>760</v>
      </c>
      <c r="R5" s="774"/>
      <c r="S5" s="774" t="s">
        <v>761</v>
      </c>
      <c r="T5" s="774"/>
      <c r="U5" s="774"/>
      <c r="V5" s="774"/>
      <c r="W5" s="774"/>
      <c r="X5" s="774"/>
      <c r="Y5" s="774"/>
      <c r="Z5" s="867"/>
      <c r="AA5" s="1820"/>
      <c r="AB5" s="868"/>
      <c r="AC5" s="774"/>
      <c r="AD5" s="774"/>
      <c r="AE5" s="774"/>
      <c r="AF5" s="774"/>
      <c r="AG5" s="774"/>
      <c r="AH5" s="774"/>
      <c r="AI5" s="774" t="s">
        <v>762</v>
      </c>
      <c r="AJ5" s="774"/>
      <c r="AK5" s="774"/>
      <c r="AL5" s="774" t="s">
        <v>763</v>
      </c>
      <c r="AM5" s="774"/>
      <c r="AN5" s="774"/>
      <c r="AO5" s="774" t="s">
        <v>1090</v>
      </c>
      <c r="AP5" s="747"/>
      <c r="AQ5" s="747"/>
      <c r="AR5" s="747"/>
      <c r="AS5" s="747"/>
      <c r="AT5" s="747"/>
      <c r="AU5" s="747"/>
      <c r="AV5" s="747"/>
      <c r="AW5" s="747"/>
      <c r="AX5" s="747"/>
      <c r="AY5" s="747"/>
      <c r="AZ5" s="747"/>
      <c r="BA5" s="747"/>
      <c r="BB5" s="2204"/>
      <c r="BC5" s="2204"/>
      <c r="BD5" s="2204"/>
      <c r="BE5" s="2204"/>
      <c r="BF5" s="2204"/>
      <c r="BG5" s="2205"/>
    </row>
    <row r="6" spans="1:59" ht="18.75" customHeight="1" x14ac:dyDescent="0.4">
      <c r="A6" s="915"/>
      <c r="B6" s="1676"/>
      <c r="C6" s="1676"/>
      <c r="D6" s="1676"/>
      <c r="E6" s="868"/>
      <c r="F6" s="867"/>
      <c r="G6" s="1676"/>
      <c r="H6" s="1676"/>
      <c r="I6" s="1676"/>
      <c r="J6" s="868"/>
      <c r="K6" s="864"/>
      <c r="L6" s="758"/>
      <c r="M6" s="758"/>
      <c r="N6" s="759"/>
      <c r="O6" s="774"/>
      <c r="P6" s="774"/>
      <c r="Q6" s="774"/>
      <c r="R6" s="774"/>
      <c r="S6" s="774"/>
      <c r="T6" s="774"/>
      <c r="U6" s="774"/>
      <c r="V6" s="774"/>
      <c r="W6" s="774"/>
      <c r="X6" s="774"/>
      <c r="Y6" s="774"/>
      <c r="Z6" s="867"/>
      <c r="AA6" s="1820"/>
      <c r="AB6" s="868"/>
      <c r="AC6" s="2228"/>
      <c r="AD6" s="2228"/>
      <c r="AE6" s="2228"/>
      <c r="AF6" s="2228"/>
      <c r="AG6" s="2228"/>
      <c r="AH6" s="2228"/>
      <c r="AI6" s="2228"/>
      <c r="AJ6" s="2228"/>
      <c r="AK6" s="2228"/>
      <c r="AL6" s="2228"/>
      <c r="AM6" s="2228"/>
      <c r="AN6" s="2228"/>
      <c r="AO6" s="904"/>
      <c r="AP6" s="904"/>
      <c r="AQ6" s="904"/>
      <c r="AR6" s="747"/>
      <c r="AS6" s="747"/>
      <c r="AT6" s="747"/>
      <c r="AU6" s="747"/>
      <c r="AV6" s="747"/>
      <c r="AW6" s="747"/>
      <c r="AX6" s="747"/>
      <c r="AY6" s="747"/>
      <c r="AZ6" s="747"/>
      <c r="BA6" s="747"/>
      <c r="BB6" s="2204"/>
      <c r="BC6" s="2204"/>
      <c r="BD6" s="2204"/>
      <c r="BE6" s="2204"/>
      <c r="BF6" s="2204"/>
      <c r="BG6" s="2205"/>
    </row>
    <row r="7" spans="1:59" ht="18.75" customHeight="1" x14ac:dyDescent="0.4">
      <c r="A7" s="841"/>
      <c r="B7" s="842"/>
      <c r="C7" s="842"/>
      <c r="D7" s="842"/>
      <c r="E7" s="843"/>
      <c r="F7" s="869"/>
      <c r="G7" s="842"/>
      <c r="H7" s="842"/>
      <c r="I7" s="842"/>
      <c r="J7" s="843"/>
      <c r="K7" s="785"/>
      <c r="L7" s="782"/>
      <c r="M7" s="782"/>
      <c r="N7" s="786"/>
      <c r="O7" s="774"/>
      <c r="P7" s="774"/>
      <c r="Q7" s="774"/>
      <c r="R7" s="774"/>
      <c r="S7" s="774"/>
      <c r="T7" s="774"/>
      <c r="U7" s="2228"/>
      <c r="V7" s="2228"/>
      <c r="W7" s="2228"/>
      <c r="X7" s="2228"/>
      <c r="Y7" s="2228"/>
      <c r="Z7" s="2229" t="s">
        <v>749</v>
      </c>
      <c r="AA7" s="2229"/>
      <c r="AB7" s="2229"/>
      <c r="AC7" s="2229" t="s">
        <v>749</v>
      </c>
      <c r="AD7" s="2229"/>
      <c r="AE7" s="2229"/>
      <c r="AF7" s="2229" t="s">
        <v>749</v>
      </c>
      <c r="AG7" s="2229"/>
      <c r="AH7" s="2229"/>
      <c r="AI7" s="2229" t="s">
        <v>749</v>
      </c>
      <c r="AJ7" s="2229"/>
      <c r="AK7" s="2229"/>
      <c r="AL7" s="2229" t="s">
        <v>749</v>
      </c>
      <c r="AM7" s="2229"/>
      <c r="AN7" s="2229"/>
      <c r="AO7" s="2229" t="s">
        <v>749</v>
      </c>
      <c r="AP7" s="2229"/>
      <c r="AQ7" s="2229"/>
      <c r="AR7" s="747"/>
      <c r="AS7" s="747"/>
      <c r="AT7" s="747"/>
      <c r="AU7" s="747"/>
      <c r="AV7" s="747"/>
      <c r="AW7" s="747"/>
      <c r="AX7" s="747"/>
      <c r="AY7" s="747"/>
      <c r="AZ7" s="747"/>
      <c r="BA7" s="747"/>
      <c r="BB7" s="2204"/>
      <c r="BC7" s="2204"/>
      <c r="BD7" s="2204"/>
      <c r="BE7" s="2204"/>
      <c r="BF7" s="2204"/>
      <c r="BG7" s="2205"/>
    </row>
    <row r="8" spans="1:59" ht="18.75" customHeight="1" x14ac:dyDescent="0.4">
      <c r="A8" s="2216"/>
      <c r="B8" s="2217"/>
      <c r="C8" s="2217"/>
      <c r="D8" s="2217"/>
      <c r="E8" s="2232"/>
      <c r="F8" s="2233"/>
      <c r="G8" s="2234"/>
      <c r="H8" s="2234"/>
      <c r="I8" s="2234"/>
      <c r="J8" s="2235"/>
      <c r="K8" s="900"/>
      <c r="L8" s="844"/>
      <c r="M8" s="844"/>
      <c r="N8" s="61" t="s">
        <v>26</v>
      </c>
      <c r="O8" s="924"/>
      <c r="P8" s="924"/>
      <c r="Q8" s="924"/>
      <c r="R8" s="924"/>
      <c r="S8" s="924"/>
      <c r="T8" s="924"/>
      <c r="U8" s="314"/>
      <c r="V8" s="495" t="s">
        <v>764</v>
      </c>
      <c r="W8" s="495"/>
      <c r="X8" s="75"/>
      <c r="Y8" s="496" t="s">
        <v>765</v>
      </c>
      <c r="Z8" s="2238"/>
      <c r="AA8" s="2218"/>
      <c r="AB8" s="2218"/>
      <c r="AC8" s="2218"/>
      <c r="AD8" s="2218"/>
      <c r="AE8" s="2218"/>
      <c r="AF8" s="2208" t="str">
        <f>IF(Z8-AC8=0,"",Z8-AC8)</f>
        <v/>
      </c>
      <c r="AG8" s="2208"/>
      <c r="AH8" s="2208"/>
      <c r="AI8" s="2218"/>
      <c r="AJ8" s="2218"/>
      <c r="AK8" s="2218"/>
      <c r="AL8" s="2218"/>
      <c r="AM8" s="2218"/>
      <c r="AN8" s="2218"/>
      <c r="AO8" s="2218"/>
      <c r="AP8" s="2218"/>
      <c r="AQ8" s="2218"/>
      <c r="AR8" s="905"/>
      <c r="AS8" s="845"/>
      <c r="AT8" s="845"/>
      <c r="AU8" s="34" t="s">
        <v>26</v>
      </c>
      <c r="AV8" s="924"/>
      <c r="AW8" s="924"/>
      <c r="AX8" s="2217"/>
      <c r="AY8" s="2217"/>
      <c r="AZ8" s="2217"/>
      <c r="BA8" s="2217"/>
      <c r="BB8" s="2230"/>
      <c r="BC8" s="2230"/>
      <c r="BD8" s="2230"/>
      <c r="BE8" s="2230"/>
      <c r="BF8" s="2230"/>
      <c r="BG8" s="2231"/>
    </row>
    <row r="9" spans="1:59" ht="18.75" customHeight="1" x14ac:dyDescent="0.4">
      <c r="A9" s="2216"/>
      <c r="B9" s="2217"/>
      <c r="C9" s="2217"/>
      <c r="D9" s="2217"/>
      <c r="E9" s="2232"/>
      <c r="F9" s="2236"/>
      <c r="G9" s="1703"/>
      <c r="H9" s="1703"/>
      <c r="I9" s="1703"/>
      <c r="J9" s="2237"/>
      <c r="K9" s="42"/>
      <c r="L9" s="44" t="s">
        <v>27</v>
      </c>
      <c r="M9" s="43"/>
      <c r="N9" s="87" t="s">
        <v>38</v>
      </c>
      <c r="O9" s="924"/>
      <c r="P9" s="924"/>
      <c r="Q9" s="924"/>
      <c r="R9" s="924"/>
      <c r="S9" s="924"/>
      <c r="T9" s="924"/>
      <c r="U9" s="354"/>
      <c r="V9" s="497" t="s">
        <v>766</v>
      </c>
      <c r="W9" s="497"/>
      <c r="X9" s="79"/>
      <c r="Y9" s="103" t="s">
        <v>54</v>
      </c>
      <c r="Z9" s="2238"/>
      <c r="AA9" s="2218"/>
      <c r="AB9" s="2218"/>
      <c r="AC9" s="2218"/>
      <c r="AD9" s="2218"/>
      <c r="AE9" s="2218"/>
      <c r="AF9" s="2208"/>
      <c r="AG9" s="2208"/>
      <c r="AH9" s="2208"/>
      <c r="AI9" s="2218"/>
      <c r="AJ9" s="2218"/>
      <c r="AK9" s="2218"/>
      <c r="AL9" s="2218"/>
      <c r="AM9" s="2218"/>
      <c r="AN9" s="2218"/>
      <c r="AO9" s="2218"/>
      <c r="AP9" s="2218"/>
      <c r="AQ9" s="2218"/>
      <c r="AR9" s="42"/>
      <c r="AS9" s="44" t="s">
        <v>27</v>
      </c>
      <c r="AT9" s="43"/>
      <c r="AU9" s="87" t="s">
        <v>38</v>
      </c>
      <c r="AV9" s="924"/>
      <c r="AW9" s="924"/>
      <c r="AX9" s="2217"/>
      <c r="AY9" s="2217"/>
      <c r="AZ9" s="2217"/>
      <c r="BA9" s="2217"/>
      <c r="BB9" s="2230"/>
      <c r="BC9" s="2230"/>
      <c r="BD9" s="2230"/>
      <c r="BE9" s="2230"/>
      <c r="BF9" s="2230"/>
      <c r="BG9" s="2231"/>
    </row>
    <row r="10" spans="1:59" ht="18.75" customHeight="1" x14ac:dyDescent="0.4">
      <c r="A10" s="2216"/>
      <c r="B10" s="2217"/>
      <c r="C10" s="2217"/>
      <c r="D10" s="2217"/>
      <c r="E10" s="2232"/>
      <c r="F10" s="2233"/>
      <c r="G10" s="2234"/>
      <c r="H10" s="2234"/>
      <c r="I10" s="2234"/>
      <c r="J10" s="2235"/>
      <c r="K10" s="900"/>
      <c r="L10" s="844"/>
      <c r="M10" s="844"/>
      <c r="N10" s="61" t="s">
        <v>26</v>
      </c>
      <c r="O10" s="924"/>
      <c r="P10" s="924"/>
      <c r="Q10" s="924"/>
      <c r="R10" s="924"/>
      <c r="S10" s="924"/>
      <c r="T10" s="924"/>
      <c r="U10" s="314"/>
      <c r="V10" s="495" t="s">
        <v>764</v>
      </c>
      <c r="W10" s="495"/>
      <c r="X10" s="75"/>
      <c r="Y10" s="496" t="s">
        <v>765</v>
      </c>
      <c r="Z10" s="2218"/>
      <c r="AA10" s="2218"/>
      <c r="AB10" s="2218"/>
      <c r="AC10" s="2218"/>
      <c r="AD10" s="2218"/>
      <c r="AE10" s="2218"/>
      <c r="AF10" s="2208" t="str">
        <f>IF(Z10-AC10=0,"",Z10-AC10)</f>
        <v/>
      </c>
      <c r="AG10" s="2208"/>
      <c r="AH10" s="2208"/>
      <c r="AI10" s="2218"/>
      <c r="AJ10" s="2218"/>
      <c r="AK10" s="2218"/>
      <c r="AL10" s="2218"/>
      <c r="AM10" s="2218"/>
      <c r="AN10" s="2218"/>
      <c r="AO10" s="2218"/>
      <c r="AP10" s="2218"/>
      <c r="AQ10" s="2218"/>
      <c r="AR10" s="905"/>
      <c r="AS10" s="845"/>
      <c r="AT10" s="845"/>
      <c r="AU10" s="34" t="s">
        <v>26</v>
      </c>
      <c r="AV10" s="924"/>
      <c r="AW10" s="924"/>
      <c r="AX10" s="2217"/>
      <c r="AY10" s="2217"/>
      <c r="AZ10" s="2217"/>
      <c r="BA10" s="2217"/>
      <c r="BB10" s="2230"/>
      <c r="BC10" s="2230"/>
      <c r="BD10" s="2230"/>
      <c r="BE10" s="2230"/>
      <c r="BF10" s="2230"/>
      <c r="BG10" s="2231"/>
    </row>
    <row r="11" spans="1:59" ht="18.75" customHeight="1" x14ac:dyDescent="0.4">
      <c r="A11" s="2216"/>
      <c r="B11" s="2217"/>
      <c r="C11" s="2217"/>
      <c r="D11" s="2217"/>
      <c r="E11" s="2232"/>
      <c r="F11" s="2236"/>
      <c r="G11" s="1703"/>
      <c r="H11" s="1703"/>
      <c r="I11" s="1703"/>
      <c r="J11" s="2237"/>
      <c r="K11" s="42"/>
      <c r="L11" s="44" t="s">
        <v>27</v>
      </c>
      <c r="M11" s="43"/>
      <c r="N11" s="87" t="s">
        <v>38</v>
      </c>
      <c r="O11" s="924"/>
      <c r="P11" s="924"/>
      <c r="Q11" s="924"/>
      <c r="R11" s="924"/>
      <c r="S11" s="924"/>
      <c r="T11" s="924"/>
      <c r="U11" s="354"/>
      <c r="V11" s="497" t="s">
        <v>766</v>
      </c>
      <c r="W11" s="497"/>
      <c r="X11" s="79"/>
      <c r="Y11" s="103" t="s">
        <v>54</v>
      </c>
      <c r="Z11" s="2218"/>
      <c r="AA11" s="2218"/>
      <c r="AB11" s="2218"/>
      <c r="AC11" s="2218"/>
      <c r="AD11" s="2218"/>
      <c r="AE11" s="2218"/>
      <c r="AF11" s="2208"/>
      <c r="AG11" s="2208"/>
      <c r="AH11" s="2208"/>
      <c r="AI11" s="2218"/>
      <c r="AJ11" s="2218"/>
      <c r="AK11" s="2218"/>
      <c r="AL11" s="2218"/>
      <c r="AM11" s="2218"/>
      <c r="AN11" s="2218"/>
      <c r="AO11" s="2218"/>
      <c r="AP11" s="2218"/>
      <c r="AQ11" s="2218"/>
      <c r="AR11" s="42"/>
      <c r="AS11" s="44" t="s">
        <v>27</v>
      </c>
      <c r="AT11" s="43"/>
      <c r="AU11" s="87" t="s">
        <v>38</v>
      </c>
      <c r="AV11" s="924"/>
      <c r="AW11" s="924"/>
      <c r="AX11" s="2217"/>
      <c r="AY11" s="2217"/>
      <c r="AZ11" s="2217"/>
      <c r="BA11" s="2217"/>
      <c r="BB11" s="2230"/>
      <c r="BC11" s="2230"/>
      <c r="BD11" s="2230"/>
      <c r="BE11" s="2230"/>
      <c r="BF11" s="2230"/>
      <c r="BG11" s="2231"/>
    </row>
    <row r="12" spans="1:59" ht="18.75" customHeight="1" x14ac:dyDescent="0.4">
      <c r="A12" s="2216"/>
      <c r="B12" s="2217"/>
      <c r="C12" s="2217"/>
      <c r="D12" s="2217"/>
      <c r="E12" s="2232"/>
      <c r="F12" s="2233"/>
      <c r="G12" s="2234"/>
      <c r="H12" s="2234"/>
      <c r="I12" s="2234"/>
      <c r="J12" s="2235"/>
      <c r="K12" s="900"/>
      <c r="L12" s="844"/>
      <c r="M12" s="844"/>
      <c r="N12" s="61" t="s">
        <v>26</v>
      </c>
      <c r="O12" s="924"/>
      <c r="P12" s="924"/>
      <c r="Q12" s="924"/>
      <c r="R12" s="924"/>
      <c r="S12" s="924"/>
      <c r="T12" s="924"/>
      <c r="U12" s="314"/>
      <c r="V12" s="495" t="s">
        <v>764</v>
      </c>
      <c r="W12" s="495"/>
      <c r="X12" s="75"/>
      <c r="Y12" s="496" t="s">
        <v>765</v>
      </c>
      <c r="Z12" s="2218"/>
      <c r="AA12" s="2218"/>
      <c r="AB12" s="2218"/>
      <c r="AC12" s="2218"/>
      <c r="AD12" s="2218"/>
      <c r="AE12" s="2218"/>
      <c r="AF12" s="2208" t="str">
        <f>IF(Z12-AC12=0,"",Z12-AC12)</f>
        <v/>
      </c>
      <c r="AG12" s="2208"/>
      <c r="AH12" s="2208"/>
      <c r="AI12" s="2218"/>
      <c r="AJ12" s="2218"/>
      <c r="AK12" s="2218"/>
      <c r="AL12" s="2218"/>
      <c r="AM12" s="2218"/>
      <c r="AN12" s="2218"/>
      <c r="AO12" s="2218"/>
      <c r="AP12" s="2218"/>
      <c r="AQ12" s="2218"/>
      <c r="AR12" s="905"/>
      <c r="AS12" s="845"/>
      <c r="AT12" s="845"/>
      <c r="AU12" s="34" t="s">
        <v>26</v>
      </c>
      <c r="AV12" s="924"/>
      <c r="AW12" s="924"/>
      <c r="AX12" s="2217"/>
      <c r="AY12" s="2217"/>
      <c r="AZ12" s="2217"/>
      <c r="BA12" s="2217"/>
      <c r="BB12" s="2230"/>
      <c r="BC12" s="2230"/>
      <c r="BD12" s="2230"/>
      <c r="BE12" s="2230"/>
      <c r="BF12" s="2230"/>
      <c r="BG12" s="2231"/>
    </row>
    <row r="13" spans="1:59" ht="18.75" customHeight="1" x14ac:dyDescent="0.4">
      <c r="A13" s="2216"/>
      <c r="B13" s="2217"/>
      <c r="C13" s="2217"/>
      <c r="D13" s="2217"/>
      <c r="E13" s="2232"/>
      <c r="F13" s="2236"/>
      <c r="G13" s="1703"/>
      <c r="H13" s="1703"/>
      <c r="I13" s="1703"/>
      <c r="J13" s="2237"/>
      <c r="K13" s="42"/>
      <c r="L13" s="44" t="s">
        <v>27</v>
      </c>
      <c r="M13" s="43"/>
      <c r="N13" s="87" t="s">
        <v>38</v>
      </c>
      <c r="O13" s="924"/>
      <c r="P13" s="924"/>
      <c r="Q13" s="924"/>
      <c r="R13" s="924"/>
      <c r="S13" s="924"/>
      <c r="T13" s="924"/>
      <c r="U13" s="354"/>
      <c r="V13" s="497" t="s">
        <v>766</v>
      </c>
      <c r="W13" s="497"/>
      <c r="X13" s="79"/>
      <c r="Y13" s="103" t="s">
        <v>54</v>
      </c>
      <c r="Z13" s="2218"/>
      <c r="AA13" s="2218"/>
      <c r="AB13" s="2218"/>
      <c r="AC13" s="2218"/>
      <c r="AD13" s="2218"/>
      <c r="AE13" s="2218"/>
      <c r="AF13" s="2208"/>
      <c r="AG13" s="2208"/>
      <c r="AH13" s="2208"/>
      <c r="AI13" s="2218"/>
      <c r="AJ13" s="2218"/>
      <c r="AK13" s="2218"/>
      <c r="AL13" s="2218"/>
      <c r="AM13" s="2218"/>
      <c r="AN13" s="2218"/>
      <c r="AO13" s="2218"/>
      <c r="AP13" s="2218"/>
      <c r="AQ13" s="2218"/>
      <c r="AR13" s="42"/>
      <c r="AS13" s="44" t="s">
        <v>27</v>
      </c>
      <c r="AT13" s="43"/>
      <c r="AU13" s="87" t="s">
        <v>38</v>
      </c>
      <c r="AV13" s="924"/>
      <c r="AW13" s="924"/>
      <c r="AX13" s="2217"/>
      <c r="AY13" s="2217"/>
      <c r="AZ13" s="2217"/>
      <c r="BA13" s="2217"/>
      <c r="BB13" s="2230"/>
      <c r="BC13" s="2230"/>
      <c r="BD13" s="2230"/>
      <c r="BE13" s="2230"/>
      <c r="BF13" s="2230"/>
      <c r="BG13" s="2231"/>
    </row>
    <row r="14" spans="1:59" ht="18.75" customHeight="1" x14ac:dyDescent="0.4">
      <c r="A14" s="2216"/>
      <c r="B14" s="2217"/>
      <c r="C14" s="2217"/>
      <c r="D14" s="2217"/>
      <c r="E14" s="2232"/>
      <c r="F14" s="2233"/>
      <c r="G14" s="2234"/>
      <c r="H14" s="2234"/>
      <c r="I14" s="2234"/>
      <c r="J14" s="2235"/>
      <c r="K14" s="900"/>
      <c r="L14" s="844"/>
      <c r="M14" s="844"/>
      <c r="N14" s="61" t="s">
        <v>26</v>
      </c>
      <c r="O14" s="924"/>
      <c r="P14" s="924"/>
      <c r="Q14" s="924"/>
      <c r="R14" s="924"/>
      <c r="S14" s="924"/>
      <c r="T14" s="924"/>
      <c r="U14" s="314"/>
      <c r="V14" s="495" t="s">
        <v>764</v>
      </c>
      <c r="W14" s="495"/>
      <c r="X14" s="75"/>
      <c r="Y14" s="496" t="s">
        <v>765</v>
      </c>
      <c r="Z14" s="2218"/>
      <c r="AA14" s="2218"/>
      <c r="AB14" s="2218"/>
      <c r="AC14" s="2218"/>
      <c r="AD14" s="2218"/>
      <c r="AE14" s="2218"/>
      <c r="AF14" s="2208" t="str">
        <f>IF(Z14-AC14=0,"",Z14-AC14)</f>
        <v/>
      </c>
      <c r="AG14" s="2208"/>
      <c r="AH14" s="2208"/>
      <c r="AI14" s="2218"/>
      <c r="AJ14" s="2218"/>
      <c r="AK14" s="2218"/>
      <c r="AL14" s="2218"/>
      <c r="AM14" s="2218"/>
      <c r="AN14" s="2218"/>
      <c r="AO14" s="2218"/>
      <c r="AP14" s="2218"/>
      <c r="AQ14" s="2218"/>
      <c r="AR14" s="905"/>
      <c r="AS14" s="845"/>
      <c r="AT14" s="845"/>
      <c r="AU14" s="34" t="s">
        <v>26</v>
      </c>
      <c r="AV14" s="924"/>
      <c r="AW14" s="924"/>
      <c r="AX14" s="2217"/>
      <c r="AY14" s="2217"/>
      <c r="AZ14" s="2217"/>
      <c r="BA14" s="2217"/>
      <c r="BB14" s="2230"/>
      <c r="BC14" s="2230"/>
      <c r="BD14" s="2230"/>
      <c r="BE14" s="2230"/>
      <c r="BF14" s="2230"/>
      <c r="BG14" s="2231"/>
    </row>
    <row r="15" spans="1:59" ht="18.75" customHeight="1" x14ac:dyDescent="0.4">
      <c r="A15" s="2216"/>
      <c r="B15" s="2217"/>
      <c r="C15" s="2217"/>
      <c r="D15" s="2217"/>
      <c r="E15" s="2232"/>
      <c r="F15" s="2236"/>
      <c r="G15" s="1703"/>
      <c r="H15" s="1703"/>
      <c r="I15" s="1703"/>
      <c r="J15" s="2237"/>
      <c r="K15" s="42"/>
      <c r="L15" s="44" t="s">
        <v>27</v>
      </c>
      <c r="M15" s="43"/>
      <c r="N15" s="87" t="s">
        <v>38</v>
      </c>
      <c r="O15" s="924"/>
      <c r="P15" s="924"/>
      <c r="Q15" s="924"/>
      <c r="R15" s="924"/>
      <c r="S15" s="924"/>
      <c r="T15" s="924"/>
      <c r="U15" s="354"/>
      <c r="V15" s="497" t="s">
        <v>766</v>
      </c>
      <c r="W15" s="497"/>
      <c r="X15" s="79"/>
      <c r="Y15" s="103" t="s">
        <v>54</v>
      </c>
      <c r="Z15" s="2218"/>
      <c r="AA15" s="2218"/>
      <c r="AB15" s="2218"/>
      <c r="AC15" s="2218"/>
      <c r="AD15" s="2218"/>
      <c r="AE15" s="2218"/>
      <c r="AF15" s="2208"/>
      <c r="AG15" s="2208"/>
      <c r="AH15" s="2208"/>
      <c r="AI15" s="2218"/>
      <c r="AJ15" s="2218"/>
      <c r="AK15" s="2218"/>
      <c r="AL15" s="2218"/>
      <c r="AM15" s="2218"/>
      <c r="AN15" s="2218"/>
      <c r="AO15" s="2218"/>
      <c r="AP15" s="2218"/>
      <c r="AQ15" s="2218"/>
      <c r="AR15" s="42"/>
      <c r="AS15" s="44" t="s">
        <v>27</v>
      </c>
      <c r="AT15" s="43"/>
      <c r="AU15" s="87" t="s">
        <v>38</v>
      </c>
      <c r="AV15" s="924"/>
      <c r="AW15" s="924"/>
      <c r="AX15" s="2217"/>
      <c r="AY15" s="2217"/>
      <c r="AZ15" s="2217"/>
      <c r="BA15" s="2217"/>
      <c r="BB15" s="2230"/>
      <c r="BC15" s="2230"/>
      <c r="BD15" s="2230"/>
      <c r="BE15" s="2230"/>
      <c r="BF15" s="2230"/>
      <c r="BG15" s="2231"/>
    </row>
    <row r="16" spans="1:59" ht="18.75" customHeight="1" x14ac:dyDescent="0.4">
      <c r="A16" s="2216"/>
      <c r="B16" s="2217"/>
      <c r="C16" s="2217"/>
      <c r="D16" s="2217"/>
      <c r="E16" s="2232"/>
      <c r="F16" s="2233"/>
      <c r="G16" s="2234"/>
      <c r="H16" s="2234"/>
      <c r="I16" s="2234"/>
      <c r="J16" s="2235"/>
      <c r="K16" s="900"/>
      <c r="L16" s="844"/>
      <c r="M16" s="844"/>
      <c r="N16" s="61" t="s">
        <v>26</v>
      </c>
      <c r="O16" s="924"/>
      <c r="P16" s="924"/>
      <c r="Q16" s="924"/>
      <c r="R16" s="924"/>
      <c r="S16" s="924"/>
      <c r="T16" s="924"/>
      <c r="U16" s="314"/>
      <c r="V16" s="495" t="s">
        <v>764</v>
      </c>
      <c r="W16" s="495"/>
      <c r="X16" s="75"/>
      <c r="Y16" s="496" t="s">
        <v>765</v>
      </c>
      <c r="Z16" s="2218"/>
      <c r="AA16" s="2218"/>
      <c r="AB16" s="2218"/>
      <c r="AC16" s="2218"/>
      <c r="AD16" s="2218"/>
      <c r="AE16" s="2218"/>
      <c r="AF16" s="2208" t="str">
        <f>IF(Z16-AC16=0,"",Z16-AC16)</f>
        <v/>
      </c>
      <c r="AG16" s="2208"/>
      <c r="AH16" s="2208"/>
      <c r="AI16" s="2218"/>
      <c r="AJ16" s="2218"/>
      <c r="AK16" s="2218"/>
      <c r="AL16" s="2218"/>
      <c r="AM16" s="2218"/>
      <c r="AN16" s="2218"/>
      <c r="AO16" s="2218"/>
      <c r="AP16" s="2218"/>
      <c r="AQ16" s="2218"/>
      <c r="AR16" s="905"/>
      <c r="AS16" s="845"/>
      <c r="AT16" s="845"/>
      <c r="AU16" s="34" t="s">
        <v>26</v>
      </c>
      <c r="AV16" s="924"/>
      <c r="AW16" s="924"/>
      <c r="AX16" s="2217"/>
      <c r="AY16" s="2217"/>
      <c r="AZ16" s="2217"/>
      <c r="BA16" s="2217"/>
      <c r="BB16" s="2230"/>
      <c r="BC16" s="2230"/>
      <c r="BD16" s="2230"/>
      <c r="BE16" s="2230"/>
      <c r="BF16" s="2230"/>
      <c r="BG16" s="2231"/>
    </row>
    <row r="17" spans="1:59" ht="18.75" customHeight="1" x14ac:dyDescent="0.4">
      <c r="A17" s="2216"/>
      <c r="B17" s="2217"/>
      <c r="C17" s="2217"/>
      <c r="D17" s="2217"/>
      <c r="E17" s="2232"/>
      <c r="F17" s="2236"/>
      <c r="G17" s="1703"/>
      <c r="H17" s="1703"/>
      <c r="I17" s="1703"/>
      <c r="J17" s="2237"/>
      <c r="K17" s="42"/>
      <c r="L17" s="44" t="s">
        <v>27</v>
      </c>
      <c r="M17" s="43"/>
      <c r="N17" s="87" t="s">
        <v>38</v>
      </c>
      <c r="O17" s="924"/>
      <c r="P17" s="924"/>
      <c r="Q17" s="924"/>
      <c r="R17" s="924"/>
      <c r="S17" s="924"/>
      <c r="T17" s="924"/>
      <c r="U17" s="354"/>
      <c r="V17" s="497" t="s">
        <v>766</v>
      </c>
      <c r="W17" s="497"/>
      <c r="X17" s="79"/>
      <c r="Y17" s="103" t="s">
        <v>54</v>
      </c>
      <c r="Z17" s="2218"/>
      <c r="AA17" s="2218"/>
      <c r="AB17" s="2218"/>
      <c r="AC17" s="2218"/>
      <c r="AD17" s="2218"/>
      <c r="AE17" s="2218"/>
      <c r="AF17" s="2208"/>
      <c r="AG17" s="2208"/>
      <c r="AH17" s="2208"/>
      <c r="AI17" s="2218"/>
      <c r="AJ17" s="2218"/>
      <c r="AK17" s="2218"/>
      <c r="AL17" s="2218"/>
      <c r="AM17" s="2218"/>
      <c r="AN17" s="2218"/>
      <c r="AO17" s="2218"/>
      <c r="AP17" s="2218"/>
      <c r="AQ17" s="2218"/>
      <c r="AR17" s="42"/>
      <c r="AS17" s="44" t="s">
        <v>27</v>
      </c>
      <c r="AT17" s="43"/>
      <c r="AU17" s="87" t="s">
        <v>38</v>
      </c>
      <c r="AV17" s="924"/>
      <c r="AW17" s="924"/>
      <c r="AX17" s="2217"/>
      <c r="AY17" s="2217"/>
      <c r="AZ17" s="2217"/>
      <c r="BA17" s="2217"/>
      <c r="BB17" s="2230"/>
      <c r="BC17" s="2230"/>
      <c r="BD17" s="2230"/>
      <c r="BE17" s="2230"/>
      <c r="BF17" s="2230"/>
      <c r="BG17" s="2231"/>
    </row>
    <row r="18" spans="1:59" ht="18.75" customHeight="1" x14ac:dyDescent="0.4">
      <c r="A18" s="2216"/>
      <c r="B18" s="2217"/>
      <c r="C18" s="2217"/>
      <c r="D18" s="2217"/>
      <c r="E18" s="2232"/>
      <c r="F18" s="2233"/>
      <c r="G18" s="2234"/>
      <c r="H18" s="2234"/>
      <c r="I18" s="2234"/>
      <c r="J18" s="2235"/>
      <c r="K18" s="900"/>
      <c r="L18" s="844"/>
      <c r="M18" s="844"/>
      <c r="N18" s="61" t="s">
        <v>26</v>
      </c>
      <c r="O18" s="924"/>
      <c r="P18" s="924"/>
      <c r="Q18" s="924"/>
      <c r="R18" s="924"/>
      <c r="S18" s="924"/>
      <c r="T18" s="924"/>
      <c r="U18" s="314"/>
      <c r="V18" s="495" t="s">
        <v>764</v>
      </c>
      <c r="W18" s="495"/>
      <c r="X18" s="75"/>
      <c r="Y18" s="496" t="s">
        <v>765</v>
      </c>
      <c r="Z18" s="2218"/>
      <c r="AA18" s="2218"/>
      <c r="AB18" s="2218"/>
      <c r="AC18" s="2218"/>
      <c r="AD18" s="2218"/>
      <c r="AE18" s="2218"/>
      <c r="AF18" s="2208" t="str">
        <f>IF(Z18-AC18=0,"",Z18-AC18)</f>
        <v/>
      </c>
      <c r="AG18" s="2208"/>
      <c r="AH18" s="2208"/>
      <c r="AI18" s="2218"/>
      <c r="AJ18" s="2218"/>
      <c r="AK18" s="2218"/>
      <c r="AL18" s="2218"/>
      <c r="AM18" s="2218"/>
      <c r="AN18" s="2218"/>
      <c r="AO18" s="2218"/>
      <c r="AP18" s="2218"/>
      <c r="AQ18" s="2218"/>
      <c r="AR18" s="905"/>
      <c r="AS18" s="845"/>
      <c r="AT18" s="845"/>
      <c r="AU18" s="34" t="s">
        <v>26</v>
      </c>
      <c r="AV18" s="924"/>
      <c r="AW18" s="924"/>
      <c r="AX18" s="2217"/>
      <c r="AY18" s="2217"/>
      <c r="AZ18" s="2217"/>
      <c r="BA18" s="2217"/>
      <c r="BB18" s="2230"/>
      <c r="BC18" s="2230"/>
      <c r="BD18" s="2230"/>
      <c r="BE18" s="2230"/>
      <c r="BF18" s="2230"/>
      <c r="BG18" s="2231"/>
    </row>
    <row r="19" spans="1:59" ht="18.75" customHeight="1" x14ac:dyDescent="0.4">
      <c r="A19" s="2216"/>
      <c r="B19" s="2217"/>
      <c r="C19" s="2217"/>
      <c r="D19" s="2217"/>
      <c r="E19" s="2232"/>
      <c r="F19" s="2236"/>
      <c r="G19" s="1703"/>
      <c r="H19" s="1703"/>
      <c r="I19" s="1703"/>
      <c r="J19" s="2237"/>
      <c r="K19" s="42"/>
      <c r="L19" s="44" t="s">
        <v>27</v>
      </c>
      <c r="M19" s="43"/>
      <c r="N19" s="87" t="s">
        <v>38</v>
      </c>
      <c r="O19" s="924"/>
      <c r="P19" s="924"/>
      <c r="Q19" s="924"/>
      <c r="R19" s="924"/>
      <c r="S19" s="924"/>
      <c r="T19" s="924"/>
      <c r="U19" s="354"/>
      <c r="V19" s="497" t="s">
        <v>766</v>
      </c>
      <c r="W19" s="497"/>
      <c r="X19" s="79"/>
      <c r="Y19" s="103" t="s">
        <v>54</v>
      </c>
      <c r="Z19" s="2218"/>
      <c r="AA19" s="2218"/>
      <c r="AB19" s="2218"/>
      <c r="AC19" s="2218"/>
      <c r="AD19" s="2218"/>
      <c r="AE19" s="2218"/>
      <c r="AF19" s="2208"/>
      <c r="AG19" s="2208"/>
      <c r="AH19" s="2208"/>
      <c r="AI19" s="2218"/>
      <c r="AJ19" s="2218"/>
      <c r="AK19" s="2218"/>
      <c r="AL19" s="2218"/>
      <c r="AM19" s="2218"/>
      <c r="AN19" s="2218"/>
      <c r="AO19" s="2218"/>
      <c r="AP19" s="2218"/>
      <c r="AQ19" s="2218"/>
      <c r="AR19" s="42"/>
      <c r="AS19" s="44" t="s">
        <v>27</v>
      </c>
      <c r="AT19" s="43"/>
      <c r="AU19" s="87" t="s">
        <v>38</v>
      </c>
      <c r="AV19" s="924"/>
      <c r="AW19" s="924"/>
      <c r="AX19" s="2217"/>
      <c r="AY19" s="2217"/>
      <c r="AZ19" s="2217"/>
      <c r="BA19" s="2217"/>
      <c r="BB19" s="2230"/>
      <c r="BC19" s="2230"/>
      <c r="BD19" s="2230"/>
      <c r="BE19" s="2230"/>
      <c r="BF19" s="2230"/>
      <c r="BG19" s="2231"/>
    </row>
    <row r="20" spans="1:59" ht="18.75" customHeight="1" x14ac:dyDescent="0.4">
      <c r="A20" s="2216"/>
      <c r="B20" s="2217"/>
      <c r="C20" s="2217"/>
      <c r="D20" s="2217"/>
      <c r="E20" s="2232"/>
      <c r="F20" s="2233"/>
      <c r="G20" s="2234"/>
      <c r="H20" s="2234"/>
      <c r="I20" s="2234"/>
      <c r="J20" s="2235"/>
      <c r="K20" s="900"/>
      <c r="L20" s="844"/>
      <c r="M20" s="844"/>
      <c r="N20" s="61" t="s">
        <v>26</v>
      </c>
      <c r="O20" s="924"/>
      <c r="P20" s="924"/>
      <c r="Q20" s="924"/>
      <c r="R20" s="924"/>
      <c r="S20" s="924"/>
      <c r="T20" s="924"/>
      <c r="U20" s="314"/>
      <c r="V20" s="495" t="s">
        <v>764</v>
      </c>
      <c r="W20" s="495"/>
      <c r="X20" s="75"/>
      <c r="Y20" s="496" t="s">
        <v>765</v>
      </c>
      <c r="Z20" s="2218"/>
      <c r="AA20" s="2218"/>
      <c r="AB20" s="2218"/>
      <c r="AC20" s="2218"/>
      <c r="AD20" s="2218"/>
      <c r="AE20" s="2218"/>
      <c r="AF20" s="2208" t="str">
        <f>IF(Z20-AC20=0,"",Z20-AC20)</f>
        <v/>
      </c>
      <c r="AG20" s="2208"/>
      <c r="AH20" s="2208"/>
      <c r="AI20" s="2218"/>
      <c r="AJ20" s="2218"/>
      <c r="AK20" s="2218"/>
      <c r="AL20" s="2218"/>
      <c r="AM20" s="2218"/>
      <c r="AN20" s="2218"/>
      <c r="AO20" s="2218"/>
      <c r="AP20" s="2218"/>
      <c r="AQ20" s="2218"/>
      <c r="AR20" s="905"/>
      <c r="AS20" s="845"/>
      <c r="AT20" s="845"/>
      <c r="AU20" s="34" t="s">
        <v>26</v>
      </c>
      <c r="AV20" s="924"/>
      <c r="AW20" s="924"/>
      <c r="AX20" s="2217"/>
      <c r="AY20" s="2217"/>
      <c r="AZ20" s="2217"/>
      <c r="BA20" s="2217"/>
      <c r="BB20" s="2230"/>
      <c r="BC20" s="2230"/>
      <c r="BD20" s="2230"/>
      <c r="BE20" s="2230"/>
      <c r="BF20" s="2230"/>
      <c r="BG20" s="2231"/>
    </row>
    <row r="21" spans="1:59" ht="18.75" customHeight="1" x14ac:dyDescent="0.4">
      <c r="A21" s="2216"/>
      <c r="B21" s="2217"/>
      <c r="C21" s="2217"/>
      <c r="D21" s="2217"/>
      <c r="E21" s="2232"/>
      <c r="F21" s="2236"/>
      <c r="G21" s="1703"/>
      <c r="H21" s="1703"/>
      <c r="I21" s="1703"/>
      <c r="J21" s="2237"/>
      <c r="K21" s="42"/>
      <c r="L21" s="44" t="s">
        <v>27</v>
      </c>
      <c r="M21" s="43"/>
      <c r="N21" s="87" t="s">
        <v>38</v>
      </c>
      <c r="O21" s="924"/>
      <c r="P21" s="924"/>
      <c r="Q21" s="924"/>
      <c r="R21" s="924"/>
      <c r="S21" s="924"/>
      <c r="T21" s="924"/>
      <c r="U21" s="354"/>
      <c r="V21" s="497" t="s">
        <v>766</v>
      </c>
      <c r="W21" s="497"/>
      <c r="X21" s="79"/>
      <c r="Y21" s="103" t="s">
        <v>54</v>
      </c>
      <c r="Z21" s="2218"/>
      <c r="AA21" s="2218"/>
      <c r="AB21" s="2218"/>
      <c r="AC21" s="2218"/>
      <c r="AD21" s="2218"/>
      <c r="AE21" s="2218"/>
      <c r="AF21" s="2208"/>
      <c r="AG21" s="2208"/>
      <c r="AH21" s="2208"/>
      <c r="AI21" s="2218"/>
      <c r="AJ21" s="2218"/>
      <c r="AK21" s="2218"/>
      <c r="AL21" s="2218"/>
      <c r="AM21" s="2218"/>
      <c r="AN21" s="2218"/>
      <c r="AO21" s="2218"/>
      <c r="AP21" s="2218"/>
      <c r="AQ21" s="2218"/>
      <c r="AR21" s="42"/>
      <c r="AS21" s="44" t="s">
        <v>27</v>
      </c>
      <c r="AT21" s="43"/>
      <c r="AU21" s="87" t="s">
        <v>38</v>
      </c>
      <c r="AV21" s="924"/>
      <c r="AW21" s="924"/>
      <c r="AX21" s="2217"/>
      <c r="AY21" s="2217"/>
      <c r="AZ21" s="2217"/>
      <c r="BA21" s="2217"/>
      <c r="BB21" s="2230"/>
      <c r="BC21" s="2230"/>
      <c r="BD21" s="2230"/>
      <c r="BE21" s="2230"/>
      <c r="BF21" s="2230"/>
      <c r="BG21" s="2231"/>
    </row>
    <row r="22" spans="1:59" ht="18.75" customHeight="1" x14ac:dyDescent="0.4">
      <c r="A22" s="2216"/>
      <c r="B22" s="2217"/>
      <c r="C22" s="2217"/>
      <c r="D22" s="2217"/>
      <c r="E22" s="2232"/>
      <c r="F22" s="2233"/>
      <c r="G22" s="2234"/>
      <c r="H22" s="2234"/>
      <c r="I22" s="2234"/>
      <c r="J22" s="2235"/>
      <c r="K22" s="900"/>
      <c r="L22" s="844"/>
      <c r="M22" s="844"/>
      <c r="N22" s="61" t="s">
        <v>26</v>
      </c>
      <c r="O22" s="924"/>
      <c r="P22" s="924"/>
      <c r="Q22" s="924"/>
      <c r="R22" s="924"/>
      <c r="S22" s="924"/>
      <c r="T22" s="924"/>
      <c r="U22" s="314"/>
      <c r="V22" s="495" t="s">
        <v>764</v>
      </c>
      <c r="W22" s="495"/>
      <c r="X22" s="75"/>
      <c r="Y22" s="496" t="s">
        <v>765</v>
      </c>
      <c r="Z22" s="2218"/>
      <c r="AA22" s="2218"/>
      <c r="AB22" s="2218"/>
      <c r="AC22" s="2218"/>
      <c r="AD22" s="2218"/>
      <c r="AE22" s="2218"/>
      <c r="AF22" s="2208" t="str">
        <f>IF(Z22-AC22=0,"",Z22-AC22)</f>
        <v/>
      </c>
      <c r="AG22" s="2208"/>
      <c r="AH22" s="2208"/>
      <c r="AI22" s="2218"/>
      <c r="AJ22" s="2218"/>
      <c r="AK22" s="2218"/>
      <c r="AL22" s="2218"/>
      <c r="AM22" s="2218"/>
      <c r="AN22" s="2218"/>
      <c r="AO22" s="2218"/>
      <c r="AP22" s="2218"/>
      <c r="AQ22" s="2218"/>
      <c r="AR22" s="905"/>
      <c r="AS22" s="845"/>
      <c r="AT22" s="845"/>
      <c r="AU22" s="34" t="s">
        <v>26</v>
      </c>
      <c r="AV22" s="924"/>
      <c r="AW22" s="924"/>
      <c r="AX22" s="2217"/>
      <c r="AY22" s="2217"/>
      <c r="AZ22" s="2217"/>
      <c r="BA22" s="2217"/>
      <c r="BB22" s="2230"/>
      <c r="BC22" s="2230"/>
      <c r="BD22" s="2230"/>
      <c r="BE22" s="2230"/>
      <c r="BF22" s="2230"/>
      <c r="BG22" s="2231"/>
    </row>
    <row r="23" spans="1:59" ht="18.75" customHeight="1" x14ac:dyDescent="0.4">
      <c r="A23" s="2216"/>
      <c r="B23" s="2217"/>
      <c r="C23" s="2217"/>
      <c r="D23" s="2217"/>
      <c r="E23" s="2232"/>
      <c r="F23" s="2236"/>
      <c r="G23" s="1703"/>
      <c r="H23" s="1703"/>
      <c r="I23" s="1703"/>
      <c r="J23" s="2237"/>
      <c r="K23" s="42"/>
      <c r="L23" s="44" t="s">
        <v>27</v>
      </c>
      <c r="M23" s="43"/>
      <c r="N23" s="87" t="s">
        <v>38</v>
      </c>
      <c r="O23" s="924"/>
      <c r="P23" s="924"/>
      <c r="Q23" s="924"/>
      <c r="R23" s="924"/>
      <c r="S23" s="924"/>
      <c r="T23" s="924"/>
      <c r="U23" s="354"/>
      <c r="V23" s="497" t="s">
        <v>766</v>
      </c>
      <c r="W23" s="497"/>
      <c r="X23" s="79"/>
      <c r="Y23" s="103" t="s">
        <v>54</v>
      </c>
      <c r="Z23" s="2218"/>
      <c r="AA23" s="2218"/>
      <c r="AB23" s="2218"/>
      <c r="AC23" s="2218"/>
      <c r="AD23" s="2218"/>
      <c r="AE23" s="2218"/>
      <c r="AF23" s="2208"/>
      <c r="AG23" s="2208"/>
      <c r="AH23" s="2208"/>
      <c r="AI23" s="2218"/>
      <c r="AJ23" s="2218"/>
      <c r="AK23" s="2218"/>
      <c r="AL23" s="2218"/>
      <c r="AM23" s="2218"/>
      <c r="AN23" s="2218"/>
      <c r="AO23" s="2218"/>
      <c r="AP23" s="2218"/>
      <c r="AQ23" s="2218"/>
      <c r="AR23" s="42"/>
      <c r="AS23" s="44" t="s">
        <v>27</v>
      </c>
      <c r="AT23" s="43"/>
      <c r="AU23" s="87" t="s">
        <v>38</v>
      </c>
      <c r="AV23" s="924"/>
      <c r="AW23" s="924"/>
      <c r="AX23" s="2217"/>
      <c r="AY23" s="2217"/>
      <c r="AZ23" s="2217"/>
      <c r="BA23" s="2217"/>
      <c r="BB23" s="2230"/>
      <c r="BC23" s="2230"/>
      <c r="BD23" s="2230"/>
      <c r="BE23" s="2230"/>
      <c r="BF23" s="2230"/>
      <c r="BG23" s="2231"/>
    </row>
    <row r="24" spans="1:59" ht="18.75" customHeight="1" x14ac:dyDescent="0.4">
      <c r="A24" s="2216"/>
      <c r="B24" s="2217"/>
      <c r="C24" s="2217"/>
      <c r="D24" s="2217"/>
      <c r="E24" s="2232"/>
      <c r="F24" s="2233"/>
      <c r="G24" s="2234"/>
      <c r="H24" s="2234"/>
      <c r="I24" s="2234"/>
      <c r="J24" s="2235"/>
      <c r="K24" s="900"/>
      <c r="L24" s="844"/>
      <c r="M24" s="844"/>
      <c r="N24" s="61" t="s">
        <v>26</v>
      </c>
      <c r="O24" s="924"/>
      <c r="P24" s="924"/>
      <c r="Q24" s="924"/>
      <c r="R24" s="924"/>
      <c r="S24" s="924"/>
      <c r="T24" s="924"/>
      <c r="U24" s="314"/>
      <c r="V24" s="495" t="s">
        <v>764</v>
      </c>
      <c r="W24" s="495"/>
      <c r="X24" s="75"/>
      <c r="Y24" s="496" t="s">
        <v>765</v>
      </c>
      <c r="Z24" s="2218"/>
      <c r="AA24" s="2218"/>
      <c r="AB24" s="2218"/>
      <c r="AC24" s="2218"/>
      <c r="AD24" s="2218"/>
      <c r="AE24" s="2218"/>
      <c r="AF24" s="2208" t="str">
        <f>IF(Z24-AC24=0,"",Z24-AC24)</f>
        <v/>
      </c>
      <c r="AG24" s="2208"/>
      <c r="AH24" s="2208"/>
      <c r="AI24" s="2218"/>
      <c r="AJ24" s="2218"/>
      <c r="AK24" s="2218"/>
      <c r="AL24" s="2218"/>
      <c r="AM24" s="2218"/>
      <c r="AN24" s="2218"/>
      <c r="AO24" s="2218"/>
      <c r="AP24" s="2218"/>
      <c r="AQ24" s="2218"/>
      <c r="AR24" s="905"/>
      <c r="AS24" s="845"/>
      <c r="AT24" s="845"/>
      <c r="AU24" s="34" t="s">
        <v>26</v>
      </c>
      <c r="AV24" s="924"/>
      <c r="AW24" s="924"/>
      <c r="AX24" s="2217"/>
      <c r="AY24" s="2217"/>
      <c r="AZ24" s="2217"/>
      <c r="BA24" s="2217"/>
      <c r="BB24" s="2230"/>
      <c r="BC24" s="2230"/>
      <c r="BD24" s="2230"/>
      <c r="BE24" s="2230"/>
      <c r="BF24" s="2230"/>
      <c r="BG24" s="2231"/>
    </row>
    <row r="25" spans="1:59" ht="18.75" customHeight="1" x14ac:dyDescent="0.4">
      <c r="A25" s="2216"/>
      <c r="B25" s="2217"/>
      <c r="C25" s="2217"/>
      <c r="D25" s="2217"/>
      <c r="E25" s="2232"/>
      <c r="F25" s="2236"/>
      <c r="G25" s="1703"/>
      <c r="H25" s="1703"/>
      <c r="I25" s="1703"/>
      <c r="J25" s="2237"/>
      <c r="K25" s="42"/>
      <c r="L25" s="44" t="s">
        <v>27</v>
      </c>
      <c r="M25" s="43"/>
      <c r="N25" s="87" t="s">
        <v>38</v>
      </c>
      <c r="O25" s="924"/>
      <c r="P25" s="924"/>
      <c r="Q25" s="924"/>
      <c r="R25" s="924"/>
      <c r="S25" s="924"/>
      <c r="T25" s="924"/>
      <c r="U25" s="354"/>
      <c r="V25" s="497" t="s">
        <v>766</v>
      </c>
      <c r="W25" s="497"/>
      <c r="X25" s="79"/>
      <c r="Y25" s="103" t="s">
        <v>54</v>
      </c>
      <c r="Z25" s="2218"/>
      <c r="AA25" s="2218"/>
      <c r="AB25" s="2218"/>
      <c r="AC25" s="2218"/>
      <c r="AD25" s="2218"/>
      <c r="AE25" s="2218"/>
      <c r="AF25" s="2208"/>
      <c r="AG25" s="2208"/>
      <c r="AH25" s="2208"/>
      <c r="AI25" s="2218"/>
      <c r="AJ25" s="2218"/>
      <c r="AK25" s="2218"/>
      <c r="AL25" s="2218"/>
      <c r="AM25" s="2218"/>
      <c r="AN25" s="2218"/>
      <c r="AO25" s="2218"/>
      <c r="AP25" s="2218"/>
      <c r="AQ25" s="2218"/>
      <c r="AR25" s="42"/>
      <c r="AS25" s="44" t="s">
        <v>27</v>
      </c>
      <c r="AT25" s="43"/>
      <c r="AU25" s="87" t="s">
        <v>38</v>
      </c>
      <c r="AV25" s="924"/>
      <c r="AW25" s="924"/>
      <c r="AX25" s="2217"/>
      <c r="AY25" s="2217"/>
      <c r="AZ25" s="2217"/>
      <c r="BA25" s="2217"/>
      <c r="BB25" s="2230"/>
      <c r="BC25" s="2230"/>
      <c r="BD25" s="2230"/>
      <c r="BE25" s="2230"/>
      <c r="BF25" s="2230"/>
      <c r="BG25" s="2231"/>
    </row>
    <row r="26" spans="1:59" ht="18.75" customHeight="1" x14ac:dyDescent="0.4">
      <c r="A26" s="2216"/>
      <c r="B26" s="2217"/>
      <c r="C26" s="2217"/>
      <c r="D26" s="2217"/>
      <c r="E26" s="2232"/>
      <c r="F26" s="2233"/>
      <c r="G26" s="2234"/>
      <c r="H26" s="2234"/>
      <c r="I26" s="2234"/>
      <c r="J26" s="2235"/>
      <c r="K26" s="900"/>
      <c r="L26" s="844"/>
      <c r="M26" s="844"/>
      <c r="N26" s="61" t="s">
        <v>26</v>
      </c>
      <c r="O26" s="924"/>
      <c r="P26" s="924"/>
      <c r="Q26" s="924"/>
      <c r="R26" s="924"/>
      <c r="S26" s="924"/>
      <c r="T26" s="924"/>
      <c r="U26" s="314"/>
      <c r="V26" s="495" t="s">
        <v>764</v>
      </c>
      <c r="W26" s="495"/>
      <c r="X26" s="75"/>
      <c r="Y26" s="496" t="s">
        <v>765</v>
      </c>
      <c r="Z26" s="2218"/>
      <c r="AA26" s="2218"/>
      <c r="AB26" s="2218"/>
      <c r="AC26" s="2218"/>
      <c r="AD26" s="2218"/>
      <c r="AE26" s="2218"/>
      <c r="AF26" s="2208" t="str">
        <f>IF(Z26-AC26=0,"",Z26-AC26)</f>
        <v/>
      </c>
      <c r="AG26" s="2208"/>
      <c r="AH26" s="2208"/>
      <c r="AI26" s="2218"/>
      <c r="AJ26" s="2218"/>
      <c r="AK26" s="2218"/>
      <c r="AL26" s="2218"/>
      <c r="AM26" s="2218"/>
      <c r="AN26" s="2218"/>
      <c r="AO26" s="2218"/>
      <c r="AP26" s="2218"/>
      <c r="AQ26" s="2218"/>
      <c r="AR26" s="905"/>
      <c r="AS26" s="845"/>
      <c r="AT26" s="845"/>
      <c r="AU26" s="34" t="s">
        <v>26</v>
      </c>
      <c r="AV26" s="924"/>
      <c r="AW26" s="924"/>
      <c r="AX26" s="2217"/>
      <c r="AY26" s="2217"/>
      <c r="AZ26" s="2217"/>
      <c r="BA26" s="2217"/>
      <c r="BB26" s="2230"/>
      <c r="BC26" s="2230"/>
      <c r="BD26" s="2230"/>
      <c r="BE26" s="2230"/>
      <c r="BF26" s="2230"/>
      <c r="BG26" s="2231"/>
    </row>
    <row r="27" spans="1:59" ht="18.75" customHeight="1" x14ac:dyDescent="0.4">
      <c r="A27" s="2216"/>
      <c r="B27" s="2217"/>
      <c r="C27" s="2217"/>
      <c r="D27" s="2217"/>
      <c r="E27" s="2232"/>
      <c r="F27" s="2236"/>
      <c r="G27" s="1703"/>
      <c r="H27" s="1703"/>
      <c r="I27" s="1703"/>
      <c r="J27" s="2237"/>
      <c r="K27" s="42"/>
      <c r="L27" s="44" t="s">
        <v>27</v>
      </c>
      <c r="M27" s="43"/>
      <c r="N27" s="87" t="s">
        <v>38</v>
      </c>
      <c r="O27" s="924"/>
      <c r="P27" s="924"/>
      <c r="Q27" s="924"/>
      <c r="R27" s="924"/>
      <c r="S27" s="924"/>
      <c r="T27" s="924"/>
      <c r="U27" s="354"/>
      <c r="V27" s="497" t="s">
        <v>766</v>
      </c>
      <c r="W27" s="497"/>
      <c r="X27" s="79"/>
      <c r="Y27" s="103" t="s">
        <v>54</v>
      </c>
      <c r="Z27" s="2218"/>
      <c r="AA27" s="2218"/>
      <c r="AB27" s="2218"/>
      <c r="AC27" s="2218"/>
      <c r="AD27" s="2218"/>
      <c r="AE27" s="2218"/>
      <c r="AF27" s="2208"/>
      <c r="AG27" s="2208"/>
      <c r="AH27" s="2208"/>
      <c r="AI27" s="2218"/>
      <c r="AJ27" s="2218"/>
      <c r="AK27" s="2218"/>
      <c r="AL27" s="2218"/>
      <c r="AM27" s="2218"/>
      <c r="AN27" s="2218"/>
      <c r="AO27" s="2218"/>
      <c r="AP27" s="2218"/>
      <c r="AQ27" s="2218"/>
      <c r="AR27" s="42"/>
      <c r="AS27" s="44" t="s">
        <v>27</v>
      </c>
      <c r="AT27" s="43"/>
      <c r="AU27" s="87" t="s">
        <v>38</v>
      </c>
      <c r="AV27" s="924"/>
      <c r="AW27" s="924"/>
      <c r="AX27" s="2217"/>
      <c r="AY27" s="2217"/>
      <c r="AZ27" s="2217"/>
      <c r="BA27" s="2217"/>
      <c r="BB27" s="2230"/>
      <c r="BC27" s="2230"/>
      <c r="BD27" s="2230"/>
      <c r="BE27" s="2230"/>
      <c r="BF27" s="2230"/>
      <c r="BG27" s="2231"/>
    </row>
    <row r="28" spans="1:59" ht="18.75" customHeight="1" x14ac:dyDescent="0.4">
      <c r="A28" s="2216"/>
      <c r="B28" s="2217"/>
      <c r="C28" s="2217"/>
      <c r="D28" s="2217"/>
      <c r="E28" s="2232"/>
      <c r="F28" s="2233"/>
      <c r="G28" s="2234"/>
      <c r="H28" s="2234"/>
      <c r="I28" s="2234"/>
      <c r="J28" s="2235"/>
      <c r="K28" s="900"/>
      <c r="L28" s="844"/>
      <c r="M28" s="844"/>
      <c r="N28" s="61" t="s">
        <v>26</v>
      </c>
      <c r="O28" s="924"/>
      <c r="P28" s="924"/>
      <c r="Q28" s="924"/>
      <c r="R28" s="924"/>
      <c r="S28" s="924"/>
      <c r="T28" s="924"/>
      <c r="U28" s="314"/>
      <c r="V28" s="495" t="s">
        <v>764</v>
      </c>
      <c r="W28" s="495"/>
      <c r="X28" s="75"/>
      <c r="Y28" s="496" t="s">
        <v>765</v>
      </c>
      <c r="Z28" s="2218"/>
      <c r="AA28" s="2218"/>
      <c r="AB28" s="2218"/>
      <c r="AC28" s="2218"/>
      <c r="AD28" s="2218"/>
      <c r="AE28" s="2218"/>
      <c r="AF28" s="2208" t="str">
        <f>IF(Z28-AC28=0,"",Z28-AC28)</f>
        <v/>
      </c>
      <c r="AG28" s="2208"/>
      <c r="AH28" s="2208"/>
      <c r="AI28" s="2218"/>
      <c r="AJ28" s="2218"/>
      <c r="AK28" s="2218"/>
      <c r="AL28" s="2218"/>
      <c r="AM28" s="2218"/>
      <c r="AN28" s="2218"/>
      <c r="AO28" s="2218"/>
      <c r="AP28" s="2218"/>
      <c r="AQ28" s="2218"/>
      <c r="AR28" s="905"/>
      <c r="AS28" s="845"/>
      <c r="AT28" s="845"/>
      <c r="AU28" s="34" t="s">
        <v>26</v>
      </c>
      <c r="AV28" s="924"/>
      <c r="AW28" s="924"/>
      <c r="AX28" s="2217"/>
      <c r="AY28" s="2217"/>
      <c r="AZ28" s="2217"/>
      <c r="BA28" s="2217"/>
      <c r="BB28" s="2230"/>
      <c r="BC28" s="2230"/>
      <c r="BD28" s="2230"/>
      <c r="BE28" s="2230"/>
      <c r="BF28" s="2230"/>
      <c r="BG28" s="2231"/>
    </row>
    <row r="29" spans="1:59" ht="18.75" customHeight="1" x14ac:dyDescent="0.4">
      <c r="A29" s="2216"/>
      <c r="B29" s="2217"/>
      <c r="C29" s="2217"/>
      <c r="D29" s="2217"/>
      <c r="E29" s="2232"/>
      <c r="F29" s="2236"/>
      <c r="G29" s="1703"/>
      <c r="H29" s="1703"/>
      <c r="I29" s="1703"/>
      <c r="J29" s="2237"/>
      <c r="K29" s="42"/>
      <c r="L29" s="44" t="s">
        <v>27</v>
      </c>
      <c r="M29" s="43"/>
      <c r="N29" s="87" t="s">
        <v>38</v>
      </c>
      <c r="O29" s="924"/>
      <c r="P29" s="924"/>
      <c r="Q29" s="924"/>
      <c r="R29" s="924"/>
      <c r="S29" s="924"/>
      <c r="T29" s="924"/>
      <c r="U29" s="354"/>
      <c r="V29" s="497" t="s">
        <v>766</v>
      </c>
      <c r="W29" s="497"/>
      <c r="X29" s="79"/>
      <c r="Y29" s="103" t="s">
        <v>54</v>
      </c>
      <c r="Z29" s="2218"/>
      <c r="AA29" s="2218"/>
      <c r="AB29" s="2218"/>
      <c r="AC29" s="2218"/>
      <c r="AD29" s="2218"/>
      <c r="AE29" s="2218"/>
      <c r="AF29" s="2208"/>
      <c r="AG29" s="2208"/>
      <c r="AH29" s="2208"/>
      <c r="AI29" s="2218"/>
      <c r="AJ29" s="2218"/>
      <c r="AK29" s="2218"/>
      <c r="AL29" s="2218"/>
      <c r="AM29" s="2218"/>
      <c r="AN29" s="2218"/>
      <c r="AO29" s="2218"/>
      <c r="AP29" s="2218"/>
      <c r="AQ29" s="2218"/>
      <c r="AR29" s="42"/>
      <c r="AS29" s="44" t="s">
        <v>27</v>
      </c>
      <c r="AT29" s="43"/>
      <c r="AU29" s="87" t="s">
        <v>38</v>
      </c>
      <c r="AV29" s="924"/>
      <c r="AW29" s="924"/>
      <c r="AX29" s="2217"/>
      <c r="AY29" s="2217"/>
      <c r="AZ29" s="2217"/>
      <c r="BA29" s="2217"/>
      <c r="BB29" s="2230"/>
      <c r="BC29" s="2230"/>
      <c r="BD29" s="2230"/>
      <c r="BE29" s="2230"/>
      <c r="BF29" s="2230"/>
      <c r="BG29" s="2231"/>
    </row>
    <row r="30" spans="1:59" ht="18.75" customHeight="1" x14ac:dyDescent="0.4">
      <c r="A30" s="2216"/>
      <c r="B30" s="2217"/>
      <c r="C30" s="2217"/>
      <c r="D30" s="2217"/>
      <c r="E30" s="2232"/>
      <c r="F30" s="2233"/>
      <c r="G30" s="2234"/>
      <c r="H30" s="2234"/>
      <c r="I30" s="2234"/>
      <c r="J30" s="2235"/>
      <c r="K30" s="900"/>
      <c r="L30" s="844"/>
      <c r="M30" s="844"/>
      <c r="N30" s="61" t="s">
        <v>26</v>
      </c>
      <c r="O30" s="924"/>
      <c r="P30" s="924"/>
      <c r="Q30" s="924"/>
      <c r="R30" s="924"/>
      <c r="S30" s="924"/>
      <c r="T30" s="924"/>
      <c r="U30" s="314"/>
      <c r="V30" s="495" t="s">
        <v>764</v>
      </c>
      <c r="W30" s="495"/>
      <c r="X30" s="75"/>
      <c r="Y30" s="496" t="s">
        <v>765</v>
      </c>
      <c r="Z30" s="2218"/>
      <c r="AA30" s="2218"/>
      <c r="AB30" s="2218"/>
      <c r="AC30" s="2218"/>
      <c r="AD30" s="2218"/>
      <c r="AE30" s="2218"/>
      <c r="AF30" s="2208" t="str">
        <f>IF(Z30-AC30=0,"",Z30-AC30)</f>
        <v/>
      </c>
      <c r="AG30" s="2208"/>
      <c r="AH30" s="2208"/>
      <c r="AI30" s="2218"/>
      <c r="AJ30" s="2218"/>
      <c r="AK30" s="2218"/>
      <c r="AL30" s="2218"/>
      <c r="AM30" s="2218"/>
      <c r="AN30" s="2218"/>
      <c r="AO30" s="2218"/>
      <c r="AP30" s="2218"/>
      <c r="AQ30" s="2218"/>
      <c r="AR30" s="905"/>
      <c r="AS30" s="845"/>
      <c r="AT30" s="845"/>
      <c r="AU30" s="34" t="s">
        <v>26</v>
      </c>
      <c r="AV30" s="924"/>
      <c r="AW30" s="924"/>
      <c r="AX30" s="2217"/>
      <c r="AY30" s="2217"/>
      <c r="AZ30" s="2217"/>
      <c r="BA30" s="2217"/>
      <c r="BB30" s="2230"/>
      <c r="BC30" s="2230"/>
      <c r="BD30" s="2230"/>
      <c r="BE30" s="2230"/>
      <c r="BF30" s="2230"/>
      <c r="BG30" s="2231"/>
    </row>
    <row r="31" spans="1:59" ht="18.75" customHeight="1" x14ac:dyDescent="0.4">
      <c r="A31" s="2216"/>
      <c r="B31" s="2217"/>
      <c r="C31" s="2217"/>
      <c r="D31" s="2217"/>
      <c r="E31" s="2232"/>
      <c r="F31" s="2236"/>
      <c r="G31" s="1703"/>
      <c r="H31" s="1703"/>
      <c r="I31" s="1703"/>
      <c r="J31" s="2237"/>
      <c r="K31" s="42"/>
      <c r="L31" s="44" t="s">
        <v>27</v>
      </c>
      <c r="M31" s="43"/>
      <c r="N31" s="87" t="s">
        <v>38</v>
      </c>
      <c r="O31" s="924"/>
      <c r="P31" s="924"/>
      <c r="Q31" s="924"/>
      <c r="R31" s="924"/>
      <c r="S31" s="924"/>
      <c r="T31" s="924"/>
      <c r="U31" s="354"/>
      <c r="V31" s="497" t="s">
        <v>766</v>
      </c>
      <c r="W31" s="497"/>
      <c r="X31" s="79"/>
      <c r="Y31" s="103" t="s">
        <v>54</v>
      </c>
      <c r="Z31" s="2218"/>
      <c r="AA31" s="2218"/>
      <c r="AB31" s="2218"/>
      <c r="AC31" s="2218"/>
      <c r="AD31" s="2218"/>
      <c r="AE31" s="2218"/>
      <c r="AF31" s="2208"/>
      <c r="AG31" s="2208"/>
      <c r="AH31" s="2208"/>
      <c r="AI31" s="2218"/>
      <c r="AJ31" s="2218"/>
      <c r="AK31" s="2218"/>
      <c r="AL31" s="2218"/>
      <c r="AM31" s="2218"/>
      <c r="AN31" s="2218"/>
      <c r="AO31" s="2218"/>
      <c r="AP31" s="2218"/>
      <c r="AQ31" s="2218"/>
      <c r="AR31" s="42"/>
      <c r="AS31" s="44" t="s">
        <v>27</v>
      </c>
      <c r="AT31" s="43"/>
      <c r="AU31" s="87" t="s">
        <v>38</v>
      </c>
      <c r="AV31" s="924"/>
      <c r="AW31" s="924"/>
      <c r="AX31" s="2217"/>
      <c r="AY31" s="2217"/>
      <c r="AZ31" s="2217"/>
      <c r="BA31" s="2217"/>
      <c r="BB31" s="2230"/>
      <c r="BC31" s="2230"/>
      <c r="BD31" s="2230"/>
      <c r="BE31" s="2230"/>
      <c r="BF31" s="2230"/>
      <c r="BG31" s="2231"/>
    </row>
    <row r="32" spans="1:59" ht="18.75" customHeight="1" x14ac:dyDescent="0.4">
      <c r="A32" s="2216"/>
      <c r="B32" s="2217"/>
      <c r="C32" s="2217"/>
      <c r="D32" s="2217"/>
      <c r="E32" s="2232"/>
      <c r="F32" s="2233"/>
      <c r="G32" s="2234"/>
      <c r="H32" s="2234"/>
      <c r="I32" s="2234"/>
      <c r="J32" s="2235"/>
      <c r="K32" s="900"/>
      <c r="L32" s="844"/>
      <c r="M32" s="844"/>
      <c r="N32" s="61" t="s">
        <v>26</v>
      </c>
      <c r="O32" s="924"/>
      <c r="P32" s="924"/>
      <c r="Q32" s="924"/>
      <c r="R32" s="924"/>
      <c r="S32" s="924"/>
      <c r="T32" s="924"/>
      <c r="U32" s="314"/>
      <c r="V32" s="495" t="s">
        <v>764</v>
      </c>
      <c r="W32" s="495"/>
      <c r="X32" s="75"/>
      <c r="Y32" s="496" t="s">
        <v>765</v>
      </c>
      <c r="Z32" s="2218"/>
      <c r="AA32" s="2218"/>
      <c r="AB32" s="2218"/>
      <c r="AC32" s="2218"/>
      <c r="AD32" s="2218"/>
      <c r="AE32" s="2218"/>
      <c r="AF32" s="2208" t="str">
        <f>IF(Z32-AC32=0,"",Z32-AC32)</f>
        <v/>
      </c>
      <c r="AG32" s="2208"/>
      <c r="AH32" s="2208"/>
      <c r="AI32" s="2218"/>
      <c r="AJ32" s="2218"/>
      <c r="AK32" s="2218"/>
      <c r="AL32" s="2218"/>
      <c r="AM32" s="2218"/>
      <c r="AN32" s="2218"/>
      <c r="AO32" s="2218"/>
      <c r="AP32" s="2218"/>
      <c r="AQ32" s="2218"/>
      <c r="AR32" s="905"/>
      <c r="AS32" s="845"/>
      <c r="AT32" s="845"/>
      <c r="AU32" s="34" t="s">
        <v>26</v>
      </c>
      <c r="AV32" s="924"/>
      <c r="AW32" s="924"/>
      <c r="AX32" s="2217"/>
      <c r="AY32" s="2217"/>
      <c r="AZ32" s="2217"/>
      <c r="BA32" s="2217"/>
      <c r="BB32" s="2230"/>
      <c r="BC32" s="2230"/>
      <c r="BD32" s="2230"/>
      <c r="BE32" s="2230"/>
      <c r="BF32" s="2230"/>
      <c r="BG32" s="2231"/>
    </row>
    <row r="33" spans="1:59" ht="18.75" customHeight="1" x14ac:dyDescent="0.4">
      <c r="A33" s="2216"/>
      <c r="B33" s="2217"/>
      <c r="C33" s="2217"/>
      <c r="D33" s="2217"/>
      <c r="E33" s="2232"/>
      <c r="F33" s="2236"/>
      <c r="G33" s="1703"/>
      <c r="H33" s="1703"/>
      <c r="I33" s="1703"/>
      <c r="J33" s="2237"/>
      <c r="K33" s="42"/>
      <c r="L33" s="44" t="s">
        <v>27</v>
      </c>
      <c r="M33" s="43"/>
      <c r="N33" s="87" t="s">
        <v>38</v>
      </c>
      <c r="O33" s="924"/>
      <c r="P33" s="924"/>
      <c r="Q33" s="924"/>
      <c r="R33" s="924"/>
      <c r="S33" s="924"/>
      <c r="T33" s="924"/>
      <c r="U33" s="354"/>
      <c r="V33" s="497" t="s">
        <v>766</v>
      </c>
      <c r="W33" s="497"/>
      <c r="X33" s="79"/>
      <c r="Y33" s="103" t="s">
        <v>54</v>
      </c>
      <c r="Z33" s="2218"/>
      <c r="AA33" s="2218"/>
      <c r="AB33" s="2218"/>
      <c r="AC33" s="2218"/>
      <c r="AD33" s="2218"/>
      <c r="AE33" s="2218"/>
      <c r="AF33" s="2208"/>
      <c r="AG33" s="2208"/>
      <c r="AH33" s="2208"/>
      <c r="AI33" s="2218"/>
      <c r="AJ33" s="2218"/>
      <c r="AK33" s="2218"/>
      <c r="AL33" s="2218"/>
      <c r="AM33" s="2218"/>
      <c r="AN33" s="2218"/>
      <c r="AO33" s="2218"/>
      <c r="AP33" s="2218"/>
      <c r="AQ33" s="2218"/>
      <c r="AR33" s="42"/>
      <c r="AS33" s="44" t="s">
        <v>27</v>
      </c>
      <c r="AT33" s="43"/>
      <c r="AU33" s="87" t="s">
        <v>38</v>
      </c>
      <c r="AV33" s="924"/>
      <c r="AW33" s="924"/>
      <c r="AX33" s="2217"/>
      <c r="AY33" s="2217"/>
      <c r="AZ33" s="2217"/>
      <c r="BA33" s="2217"/>
      <c r="BB33" s="2230"/>
      <c r="BC33" s="2230"/>
      <c r="BD33" s="2230"/>
      <c r="BE33" s="2230"/>
      <c r="BF33" s="2230"/>
      <c r="BG33" s="2231"/>
    </row>
    <row r="34" spans="1:59" ht="18.75" customHeight="1" x14ac:dyDescent="0.4">
      <c r="A34" s="2216"/>
      <c r="B34" s="2217"/>
      <c r="C34" s="2217"/>
      <c r="D34" s="2217"/>
      <c r="E34" s="2232"/>
      <c r="F34" s="2233"/>
      <c r="G34" s="2234"/>
      <c r="H34" s="2234"/>
      <c r="I34" s="2234"/>
      <c r="J34" s="2235"/>
      <c r="K34" s="900"/>
      <c r="L34" s="844"/>
      <c r="M34" s="844"/>
      <c r="N34" s="61" t="s">
        <v>26</v>
      </c>
      <c r="O34" s="924"/>
      <c r="P34" s="924"/>
      <c r="Q34" s="924"/>
      <c r="R34" s="924"/>
      <c r="S34" s="924"/>
      <c r="T34" s="924"/>
      <c r="U34" s="314"/>
      <c r="V34" s="495" t="s">
        <v>764</v>
      </c>
      <c r="W34" s="495"/>
      <c r="X34" s="75"/>
      <c r="Y34" s="496" t="s">
        <v>765</v>
      </c>
      <c r="Z34" s="2218"/>
      <c r="AA34" s="2218"/>
      <c r="AB34" s="2218"/>
      <c r="AC34" s="2218"/>
      <c r="AD34" s="2218"/>
      <c r="AE34" s="2218"/>
      <c r="AF34" s="2208" t="str">
        <f>IF(Z34-AC34=0,"",Z34-AC34)</f>
        <v/>
      </c>
      <c r="AG34" s="2208"/>
      <c r="AH34" s="2208"/>
      <c r="AI34" s="2218"/>
      <c r="AJ34" s="2218"/>
      <c r="AK34" s="2218"/>
      <c r="AL34" s="2218"/>
      <c r="AM34" s="2218"/>
      <c r="AN34" s="2218"/>
      <c r="AO34" s="2218"/>
      <c r="AP34" s="2218"/>
      <c r="AQ34" s="2218"/>
      <c r="AR34" s="905"/>
      <c r="AS34" s="845"/>
      <c r="AT34" s="845"/>
      <c r="AU34" s="34" t="s">
        <v>26</v>
      </c>
      <c r="AV34" s="924"/>
      <c r="AW34" s="924"/>
      <c r="AX34" s="2217"/>
      <c r="AY34" s="2217"/>
      <c r="AZ34" s="2217"/>
      <c r="BA34" s="2217"/>
      <c r="BB34" s="2230"/>
      <c r="BC34" s="2230"/>
      <c r="BD34" s="2230"/>
      <c r="BE34" s="2230"/>
      <c r="BF34" s="2230"/>
      <c r="BG34" s="2231"/>
    </row>
    <row r="35" spans="1:59" ht="18.75" customHeight="1" x14ac:dyDescent="0.4">
      <c r="A35" s="2216"/>
      <c r="B35" s="2217"/>
      <c r="C35" s="2217"/>
      <c r="D35" s="2217"/>
      <c r="E35" s="2232"/>
      <c r="F35" s="2236"/>
      <c r="G35" s="1703"/>
      <c r="H35" s="1703"/>
      <c r="I35" s="1703"/>
      <c r="J35" s="2237"/>
      <c r="K35" s="42"/>
      <c r="L35" s="44" t="s">
        <v>27</v>
      </c>
      <c r="M35" s="43"/>
      <c r="N35" s="87" t="s">
        <v>38</v>
      </c>
      <c r="O35" s="924"/>
      <c r="P35" s="924"/>
      <c r="Q35" s="924"/>
      <c r="R35" s="924"/>
      <c r="S35" s="924"/>
      <c r="T35" s="924"/>
      <c r="U35" s="354"/>
      <c r="V35" s="497" t="s">
        <v>766</v>
      </c>
      <c r="W35" s="497"/>
      <c r="X35" s="79"/>
      <c r="Y35" s="103" t="s">
        <v>54</v>
      </c>
      <c r="Z35" s="2218"/>
      <c r="AA35" s="2218"/>
      <c r="AB35" s="2218"/>
      <c r="AC35" s="2218"/>
      <c r="AD35" s="2218"/>
      <c r="AE35" s="2218"/>
      <c r="AF35" s="2208"/>
      <c r="AG35" s="2208"/>
      <c r="AH35" s="2208"/>
      <c r="AI35" s="2218"/>
      <c r="AJ35" s="2218"/>
      <c r="AK35" s="2218"/>
      <c r="AL35" s="2218"/>
      <c r="AM35" s="2218"/>
      <c r="AN35" s="2218"/>
      <c r="AO35" s="2218"/>
      <c r="AP35" s="2218"/>
      <c r="AQ35" s="2218"/>
      <c r="AR35" s="42"/>
      <c r="AS35" s="44" t="s">
        <v>27</v>
      </c>
      <c r="AT35" s="43"/>
      <c r="AU35" s="87" t="s">
        <v>38</v>
      </c>
      <c r="AV35" s="924"/>
      <c r="AW35" s="924"/>
      <c r="AX35" s="2217"/>
      <c r="AY35" s="2217"/>
      <c r="AZ35" s="2217"/>
      <c r="BA35" s="2217"/>
      <c r="BB35" s="2230"/>
      <c r="BC35" s="2230"/>
      <c r="BD35" s="2230"/>
      <c r="BE35" s="2230"/>
      <c r="BF35" s="2230"/>
      <c r="BG35" s="2231"/>
    </row>
    <row r="36" spans="1:59" ht="18.75" customHeight="1" x14ac:dyDescent="0.4">
      <c r="A36" s="2216"/>
      <c r="B36" s="2217"/>
      <c r="C36" s="2217"/>
      <c r="D36" s="2217"/>
      <c r="E36" s="2232"/>
      <c r="F36" s="2233"/>
      <c r="G36" s="2234"/>
      <c r="H36" s="2234"/>
      <c r="I36" s="2234"/>
      <c r="J36" s="2235"/>
      <c r="K36" s="900"/>
      <c r="L36" s="844"/>
      <c r="M36" s="844"/>
      <c r="N36" s="61" t="s">
        <v>26</v>
      </c>
      <c r="O36" s="924"/>
      <c r="P36" s="924"/>
      <c r="Q36" s="924"/>
      <c r="R36" s="924"/>
      <c r="S36" s="924"/>
      <c r="T36" s="924"/>
      <c r="U36" s="314"/>
      <c r="V36" s="495" t="s">
        <v>764</v>
      </c>
      <c r="W36" s="495"/>
      <c r="X36" s="75"/>
      <c r="Y36" s="496" t="s">
        <v>765</v>
      </c>
      <c r="Z36" s="2218"/>
      <c r="AA36" s="2218"/>
      <c r="AB36" s="2218"/>
      <c r="AC36" s="2218"/>
      <c r="AD36" s="2218"/>
      <c r="AE36" s="2218"/>
      <c r="AF36" s="2208" t="str">
        <f>IF(Z36-AC36=0,"",Z36-AC36)</f>
        <v/>
      </c>
      <c r="AG36" s="2208"/>
      <c r="AH36" s="2208"/>
      <c r="AI36" s="2218"/>
      <c r="AJ36" s="2218"/>
      <c r="AK36" s="2218"/>
      <c r="AL36" s="2218"/>
      <c r="AM36" s="2218"/>
      <c r="AN36" s="2218"/>
      <c r="AO36" s="2218"/>
      <c r="AP36" s="2218"/>
      <c r="AQ36" s="2218"/>
      <c r="AR36" s="905"/>
      <c r="AS36" s="845"/>
      <c r="AT36" s="845"/>
      <c r="AU36" s="34" t="s">
        <v>26</v>
      </c>
      <c r="AV36" s="924"/>
      <c r="AW36" s="924"/>
      <c r="AX36" s="2217"/>
      <c r="AY36" s="2217"/>
      <c r="AZ36" s="2217"/>
      <c r="BA36" s="2217"/>
      <c r="BB36" s="2230"/>
      <c r="BC36" s="2230"/>
      <c r="BD36" s="2230"/>
      <c r="BE36" s="2230"/>
      <c r="BF36" s="2230"/>
      <c r="BG36" s="2231"/>
    </row>
    <row r="37" spans="1:59" ht="18.75" customHeight="1" x14ac:dyDescent="0.4">
      <c r="A37" s="2216"/>
      <c r="B37" s="2217"/>
      <c r="C37" s="2217"/>
      <c r="D37" s="2217"/>
      <c r="E37" s="2232"/>
      <c r="F37" s="2236"/>
      <c r="G37" s="1703"/>
      <c r="H37" s="1703"/>
      <c r="I37" s="1703"/>
      <c r="J37" s="2237"/>
      <c r="K37" s="42"/>
      <c r="L37" s="44" t="s">
        <v>27</v>
      </c>
      <c r="M37" s="43"/>
      <c r="N37" s="87" t="s">
        <v>38</v>
      </c>
      <c r="O37" s="924"/>
      <c r="P37" s="924"/>
      <c r="Q37" s="924"/>
      <c r="R37" s="924"/>
      <c r="S37" s="924"/>
      <c r="T37" s="924"/>
      <c r="U37" s="354"/>
      <c r="V37" s="497" t="s">
        <v>766</v>
      </c>
      <c r="W37" s="497"/>
      <c r="X37" s="79"/>
      <c r="Y37" s="103" t="s">
        <v>54</v>
      </c>
      <c r="Z37" s="2218"/>
      <c r="AA37" s="2218"/>
      <c r="AB37" s="2218"/>
      <c r="AC37" s="2218"/>
      <c r="AD37" s="2218"/>
      <c r="AE37" s="2218"/>
      <c r="AF37" s="2208"/>
      <c r="AG37" s="2208"/>
      <c r="AH37" s="2208"/>
      <c r="AI37" s="2218"/>
      <c r="AJ37" s="2218"/>
      <c r="AK37" s="2218"/>
      <c r="AL37" s="2218"/>
      <c r="AM37" s="2218"/>
      <c r="AN37" s="2218"/>
      <c r="AO37" s="2218"/>
      <c r="AP37" s="2218"/>
      <c r="AQ37" s="2218"/>
      <c r="AR37" s="42"/>
      <c r="AS37" s="44" t="s">
        <v>27</v>
      </c>
      <c r="AT37" s="43"/>
      <c r="AU37" s="87" t="s">
        <v>38</v>
      </c>
      <c r="AV37" s="924"/>
      <c r="AW37" s="924"/>
      <c r="AX37" s="2217"/>
      <c r="AY37" s="2217"/>
      <c r="AZ37" s="2217"/>
      <c r="BA37" s="2217"/>
      <c r="BB37" s="2230"/>
      <c r="BC37" s="2230"/>
      <c r="BD37" s="2230"/>
      <c r="BE37" s="2230"/>
      <c r="BF37" s="2230"/>
      <c r="BG37" s="2231"/>
    </row>
    <row r="38" spans="1:59" ht="18.75" customHeight="1" x14ac:dyDescent="0.4">
      <c r="A38" s="2216"/>
      <c r="B38" s="2217"/>
      <c r="C38" s="2217"/>
      <c r="D38" s="2217"/>
      <c r="E38" s="2232"/>
      <c r="F38" s="2233"/>
      <c r="G38" s="2234"/>
      <c r="H38" s="2234"/>
      <c r="I38" s="2234"/>
      <c r="J38" s="2235"/>
      <c r="K38" s="900"/>
      <c r="L38" s="844"/>
      <c r="M38" s="844"/>
      <c r="N38" s="61" t="s">
        <v>26</v>
      </c>
      <c r="O38" s="924"/>
      <c r="P38" s="924"/>
      <c r="Q38" s="924"/>
      <c r="R38" s="924"/>
      <c r="S38" s="924"/>
      <c r="T38" s="924"/>
      <c r="U38" s="314"/>
      <c r="V38" s="495" t="s">
        <v>764</v>
      </c>
      <c r="W38" s="495"/>
      <c r="X38" s="75"/>
      <c r="Y38" s="496" t="s">
        <v>765</v>
      </c>
      <c r="Z38" s="2218"/>
      <c r="AA38" s="2218"/>
      <c r="AB38" s="2218"/>
      <c r="AC38" s="2218"/>
      <c r="AD38" s="2218"/>
      <c r="AE38" s="2218"/>
      <c r="AF38" s="2208" t="str">
        <f>IF(Z38-AC38=0,"",Z38-AC38)</f>
        <v/>
      </c>
      <c r="AG38" s="2208"/>
      <c r="AH38" s="2208"/>
      <c r="AI38" s="2218"/>
      <c r="AJ38" s="2218"/>
      <c r="AK38" s="2218"/>
      <c r="AL38" s="2218"/>
      <c r="AM38" s="2218"/>
      <c r="AN38" s="2218"/>
      <c r="AO38" s="2218"/>
      <c r="AP38" s="2218"/>
      <c r="AQ38" s="2218"/>
      <c r="AR38" s="905"/>
      <c r="AS38" s="845"/>
      <c r="AT38" s="845"/>
      <c r="AU38" s="34" t="s">
        <v>26</v>
      </c>
      <c r="AV38" s="924"/>
      <c r="AW38" s="924"/>
      <c r="AX38" s="2217"/>
      <c r="AY38" s="2217"/>
      <c r="AZ38" s="2217"/>
      <c r="BA38" s="2217"/>
      <c r="BB38" s="2230"/>
      <c r="BC38" s="2230"/>
      <c r="BD38" s="2230"/>
      <c r="BE38" s="2230"/>
      <c r="BF38" s="2230"/>
      <c r="BG38" s="2231"/>
    </row>
    <row r="39" spans="1:59" ht="18.75" customHeight="1" x14ac:dyDescent="0.4">
      <c r="A39" s="2216"/>
      <c r="B39" s="2217"/>
      <c r="C39" s="2217"/>
      <c r="D39" s="2217"/>
      <c r="E39" s="2232"/>
      <c r="F39" s="2236"/>
      <c r="G39" s="1703"/>
      <c r="H39" s="1703"/>
      <c r="I39" s="1703"/>
      <c r="J39" s="2237"/>
      <c r="K39" s="42"/>
      <c r="L39" s="44" t="s">
        <v>27</v>
      </c>
      <c r="M39" s="43"/>
      <c r="N39" s="87" t="s">
        <v>38</v>
      </c>
      <c r="O39" s="924"/>
      <c r="P39" s="924"/>
      <c r="Q39" s="924"/>
      <c r="R39" s="924"/>
      <c r="S39" s="924"/>
      <c r="T39" s="924"/>
      <c r="U39" s="354"/>
      <c r="V39" s="497" t="s">
        <v>766</v>
      </c>
      <c r="W39" s="497"/>
      <c r="X39" s="79"/>
      <c r="Y39" s="103" t="s">
        <v>54</v>
      </c>
      <c r="Z39" s="2218"/>
      <c r="AA39" s="2218"/>
      <c r="AB39" s="2218"/>
      <c r="AC39" s="2218"/>
      <c r="AD39" s="2218"/>
      <c r="AE39" s="2218"/>
      <c r="AF39" s="2208"/>
      <c r="AG39" s="2208"/>
      <c r="AH39" s="2208"/>
      <c r="AI39" s="2218"/>
      <c r="AJ39" s="2218"/>
      <c r="AK39" s="2218"/>
      <c r="AL39" s="2218"/>
      <c r="AM39" s="2218"/>
      <c r="AN39" s="2218"/>
      <c r="AO39" s="2218"/>
      <c r="AP39" s="2218"/>
      <c r="AQ39" s="2218"/>
      <c r="AR39" s="42"/>
      <c r="AS39" s="44" t="s">
        <v>27</v>
      </c>
      <c r="AT39" s="43"/>
      <c r="AU39" s="87" t="s">
        <v>38</v>
      </c>
      <c r="AV39" s="924"/>
      <c r="AW39" s="924"/>
      <c r="AX39" s="2217"/>
      <c r="AY39" s="2217"/>
      <c r="AZ39" s="2217"/>
      <c r="BA39" s="2217"/>
      <c r="BB39" s="2230"/>
      <c r="BC39" s="2230"/>
      <c r="BD39" s="2230"/>
      <c r="BE39" s="2230"/>
      <c r="BF39" s="2230"/>
      <c r="BG39" s="2231"/>
    </row>
    <row r="40" spans="1:59" ht="18.75" customHeight="1" x14ac:dyDescent="0.4">
      <c r="A40" s="2216"/>
      <c r="B40" s="2217"/>
      <c r="C40" s="2217"/>
      <c r="D40" s="2217"/>
      <c r="E40" s="2232"/>
      <c r="F40" s="2233"/>
      <c r="G40" s="2234"/>
      <c r="H40" s="2234"/>
      <c r="I40" s="2234"/>
      <c r="J40" s="2235"/>
      <c r="K40" s="900"/>
      <c r="L40" s="844"/>
      <c r="M40" s="844"/>
      <c r="N40" s="61" t="s">
        <v>26</v>
      </c>
      <c r="O40" s="924"/>
      <c r="P40" s="924"/>
      <c r="Q40" s="924"/>
      <c r="R40" s="924"/>
      <c r="S40" s="924"/>
      <c r="T40" s="924"/>
      <c r="U40" s="314"/>
      <c r="V40" s="495" t="s">
        <v>764</v>
      </c>
      <c r="W40" s="495"/>
      <c r="X40" s="75"/>
      <c r="Y40" s="496" t="s">
        <v>765</v>
      </c>
      <c r="Z40" s="2218"/>
      <c r="AA40" s="2218"/>
      <c r="AB40" s="2218"/>
      <c r="AC40" s="2218"/>
      <c r="AD40" s="2218"/>
      <c r="AE40" s="2218"/>
      <c r="AF40" s="2208" t="str">
        <f>IF(Z40-AC40=0,"",Z40-AC40)</f>
        <v/>
      </c>
      <c r="AG40" s="2208"/>
      <c r="AH40" s="2208"/>
      <c r="AI40" s="2218"/>
      <c r="AJ40" s="2218"/>
      <c r="AK40" s="2218"/>
      <c r="AL40" s="2218"/>
      <c r="AM40" s="2218"/>
      <c r="AN40" s="2218"/>
      <c r="AO40" s="2218"/>
      <c r="AP40" s="2218"/>
      <c r="AQ40" s="2218"/>
      <c r="AR40" s="905"/>
      <c r="AS40" s="845"/>
      <c r="AT40" s="845"/>
      <c r="AU40" s="34" t="s">
        <v>26</v>
      </c>
      <c r="AV40" s="924"/>
      <c r="AW40" s="924"/>
      <c r="AX40" s="2217"/>
      <c r="AY40" s="2217"/>
      <c r="AZ40" s="2217"/>
      <c r="BA40" s="2217"/>
      <c r="BB40" s="2230"/>
      <c r="BC40" s="2230"/>
      <c r="BD40" s="2230"/>
      <c r="BE40" s="2230"/>
      <c r="BF40" s="2230"/>
      <c r="BG40" s="2231"/>
    </row>
    <row r="41" spans="1:59" ht="18.75" customHeight="1" x14ac:dyDescent="0.4">
      <c r="A41" s="2216"/>
      <c r="B41" s="2217"/>
      <c r="C41" s="2217"/>
      <c r="D41" s="2217"/>
      <c r="E41" s="2232"/>
      <c r="F41" s="2236"/>
      <c r="G41" s="1703"/>
      <c r="H41" s="1703"/>
      <c r="I41" s="1703"/>
      <c r="J41" s="2237"/>
      <c r="K41" s="42"/>
      <c r="L41" s="44" t="s">
        <v>27</v>
      </c>
      <c r="M41" s="43"/>
      <c r="N41" s="87" t="s">
        <v>38</v>
      </c>
      <c r="O41" s="924"/>
      <c r="P41" s="924"/>
      <c r="Q41" s="924"/>
      <c r="R41" s="924"/>
      <c r="S41" s="924"/>
      <c r="T41" s="924"/>
      <c r="U41" s="354"/>
      <c r="V41" s="497" t="s">
        <v>766</v>
      </c>
      <c r="W41" s="497"/>
      <c r="X41" s="79"/>
      <c r="Y41" s="103" t="s">
        <v>54</v>
      </c>
      <c r="Z41" s="2218"/>
      <c r="AA41" s="2218"/>
      <c r="AB41" s="2218"/>
      <c r="AC41" s="2218"/>
      <c r="AD41" s="2218"/>
      <c r="AE41" s="2218"/>
      <c r="AF41" s="2208"/>
      <c r="AG41" s="2208"/>
      <c r="AH41" s="2208"/>
      <c r="AI41" s="2218"/>
      <c r="AJ41" s="2218"/>
      <c r="AK41" s="2218"/>
      <c r="AL41" s="2218"/>
      <c r="AM41" s="2218"/>
      <c r="AN41" s="2218"/>
      <c r="AO41" s="2218"/>
      <c r="AP41" s="2218"/>
      <c r="AQ41" s="2218"/>
      <c r="AR41" s="42"/>
      <c r="AS41" s="44" t="s">
        <v>27</v>
      </c>
      <c r="AT41" s="43"/>
      <c r="AU41" s="87" t="s">
        <v>38</v>
      </c>
      <c r="AV41" s="924"/>
      <c r="AW41" s="924"/>
      <c r="AX41" s="2217"/>
      <c r="AY41" s="2217"/>
      <c r="AZ41" s="2217"/>
      <c r="BA41" s="2217"/>
      <c r="BB41" s="2230"/>
      <c r="BC41" s="2230"/>
      <c r="BD41" s="2230"/>
      <c r="BE41" s="2230"/>
      <c r="BF41" s="2230"/>
      <c r="BG41" s="2231"/>
    </row>
    <row r="42" spans="1:59" ht="18.75" customHeight="1" x14ac:dyDescent="0.4">
      <c r="A42" s="2216"/>
      <c r="B42" s="2217"/>
      <c r="C42" s="2217"/>
      <c r="D42" s="2217"/>
      <c r="E42" s="2232"/>
      <c r="F42" s="2233"/>
      <c r="G42" s="2234"/>
      <c r="H42" s="2234"/>
      <c r="I42" s="2234"/>
      <c r="J42" s="2235"/>
      <c r="K42" s="900"/>
      <c r="L42" s="844"/>
      <c r="M42" s="844"/>
      <c r="N42" s="61" t="s">
        <v>26</v>
      </c>
      <c r="O42" s="924"/>
      <c r="P42" s="924"/>
      <c r="Q42" s="924"/>
      <c r="R42" s="924"/>
      <c r="S42" s="924"/>
      <c r="T42" s="924"/>
      <c r="U42" s="314"/>
      <c r="V42" s="495" t="s">
        <v>764</v>
      </c>
      <c r="W42" s="495"/>
      <c r="X42" s="75"/>
      <c r="Y42" s="496" t="s">
        <v>765</v>
      </c>
      <c r="Z42" s="2218"/>
      <c r="AA42" s="2218"/>
      <c r="AB42" s="2218"/>
      <c r="AC42" s="2218"/>
      <c r="AD42" s="2218"/>
      <c r="AE42" s="2218"/>
      <c r="AF42" s="2208" t="str">
        <f>IF(Z42-AC42=0,"",Z42-AC42)</f>
        <v/>
      </c>
      <c r="AG42" s="2208"/>
      <c r="AH42" s="2208"/>
      <c r="AI42" s="2218"/>
      <c r="AJ42" s="2218"/>
      <c r="AK42" s="2218"/>
      <c r="AL42" s="2218"/>
      <c r="AM42" s="2218"/>
      <c r="AN42" s="2218"/>
      <c r="AO42" s="2218"/>
      <c r="AP42" s="2218"/>
      <c r="AQ42" s="2218"/>
      <c r="AR42" s="905"/>
      <c r="AS42" s="845"/>
      <c r="AT42" s="845"/>
      <c r="AU42" s="34" t="s">
        <v>26</v>
      </c>
      <c r="AV42" s="924"/>
      <c r="AW42" s="924"/>
      <c r="AX42" s="2217"/>
      <c r="AY42" s="2217"/>
      <c r="AZ42" s="2217"/>
      <c r="BA42" s="2217"/>
      <c r="BB42" s="2230"/>
      <c r="BC42" s="2230"/>
      <c r="BD42" s="2230"/>
      <c r="BE42" s="2230"/>
      <c r="BF42" s="2230"/>
      <c r="BG42" s="2231"/>
    </row>
    <row r="43" spans="1:59" ht="18.75" customHeight="1" thickBot="1" x14ac:dyDescent="0.45">
      <c r="A43" s="2226"/>
      <c r="B43" s="2227"/>
      <c r="C43" s="2227"/>
      <c r="D43" s="2227"/>
      <c r="E43" s="2239"/>
      <c r="F43" s="2240"/>
      <c r="G43" s="2241"/>
      <c r="H43" s="2241"/>
      <c r="I43" s="2241"/>
      <c r="J43" s="2242"/>
      <c r="K43" s="118"/>
      <c r="L43" s="65" t="s">
        <v>27</v>
      </c>
      <c r="M43" s="85"/>
      <c r="N43" s="66" t="s">
        <v>38</v>
      </c>
      <c r="O43" s="2243"/>
      <c r="P43" s="2243"/>
      <c r="Q43" s="2243"/>
      <c r="R43" s="2243"/>
      <c r="S43" s="2243"/>
      <c r="T43" s="2243"/>
      <c r="U43" s="456"/>
      <c r="V43" s="498" t="s">
        <v>766</v>
      </c>
      <c r="W43" s="498"/>
      <c r="X43" s="84"/>
      <c r="Y43" s="457" t="s">
        <v>54</v>
      </c>
      <c r="Z43" s="2222"/>
      <c r="AA43" s="2222"/>
      <c r="AB43" s="2222"/>
      <c r="AC43" s="2222"/>
      <c r="AD43" s="2222"/>
      <c r="AE43" s="2222"/>
      <c r="AF43" s="2223"/>
      <c r="AG43" s="2223"/>
      <c r="AH43" s="2223"/>
      <c r="AI43" s="2222"/>
      <c r="AJ43" s="2222"/>
      <c r="AK43" s="2222"/>
      <c r="AL43" s="2222"/>
      <c r="AM43" s="2222"/>
      <c r="AN43" s="2222"/>
      <c r="AO43" s="2222"/>
      <c r="AP43" s="2222"/>
      <c r="AQ43" s="2222"/>
      <c r="AR43" s="118"/>
      <c r="AS43" s="65" t="s">
        <v>27</v>
      </c>
      <c r="AT43" s="85"/>
      <c r="AU43" s="66" t="s">
        <v>38</v>
      </c>
      <c r="AV43" s="2243"/>
      <c r="AW43" s="2243"/>
      <c r="AX43" s="2227"/>
      <c r="AY43" s="2227"/>
      <c r="AZ43" s="2227"/>
      <c r="BA43" s="2227"/>
      <c r="BB43" s="2244"/>
      <c r="BC43" s="2244"/>
      <c r="BD43" s="2244"/>
      <c r="BE43" s="2244"/>
      <c r="BF43" s="2244"/>
      <c r="BG43" s="2245"/>
    </row>
    <row r="44" spans="1:59" ht="18.75" customHeight="1" x14ac:dyDescent="0.4">
      <c r="A44" s="92" t="s">
        <v>97</v>
      </c>
      <c r="B44" s="54" t="s">
        <v>767</v>
      </c>
      <c r="C44" s="54"/>
    </row>
    <row r="45" spans="1:59" ht="18.75" customHeight="1" x14ac:dyDescent="0.4">
      <c r="A45" s="54"/>
      <c r="B45" s="54" t="s">
        <v>768</v>
      </c>
      <c r="C45" s="54"/>
    </row>
    <row r="46" spans="1:59" ht="18.75" customHeight="1" x14ac:dyDescent="0.4">
      <c r="A46" s="54"/>
      <c r="B46" s="54" t="s">
        <v>769</v>
      </c>
      <c r="C46" s="54"/>
    </row>
    <row r="47" spans="1:59" ht="18.75" customHeight="1" x14ac:dyDescent="0.4"/>
    <row r="48" spans="1:5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sheetData>
  <sheetProtection selectLockedCells="1"/>
  <mergeCells count="316">
    <mergeCell ref="AR42:AT42"/>
    <mergeCell ref="AV42:AW43"/>
    <mergeCell ref="AX42:BA43"/>
    <mergeCell ref="BB42:BG43"/>
    <mergeCell ref="Z42:AB43"/>
    <mergeCell ref="AC42:AE43"/>
    <mergeCell ref="AF42:AH43"/>
    <mergeCell ref="AI42:AK43"/>
    <mergeCell ref="AL42:AN43"/>
    <mergeCell ref="AO42:AQ43"/>
    <mergeCell ref="A42:E43"/>
    <mergeCell ref="F42:J43"/>
    <mergeCell ref="K42:M42"/>
    <mergeCell ref="O42:P43"/>
    <mergeCell ref="Q42:R43"/>
    <mergeCell ref="S42:T43"/>
    <mergeCell ref="Z40:AB41"/>
    <mergeCell ref="AC40:AE41"/>
    <mergeCell ref="AF40:AH41"/>
    <mergeCell ref="AV38:AW39"/>
    <mergeCell ref="AX38:BA39"/>
    <mergeCell ref="BB38:BG39"/>
    <mergeCell ref="A40:E41"/>
    <mergeCell ref="F40:J41"/>
    <mergeCell ref="K40:M40"/>
    <mergeCell ref="O40:P41"/>
    <mergeCell ref="Q40:R41"/>
    <mergeCell ref="S40:T41"/>
    <mergeCell ref="Z38:AB39"/>
    <mergeCell ref="AC38:AE39"/>
    <mergeCell ref="AF38:AH39"/>
    <mergeCell ref="AI38:AK39"/>
    <mergeCell ref="AL38:AN39"/>
    <mergeCell ref="AO38:AQ39"/>
    <mergeCell ref="AR40:AT40"/>
    <mergeCell ref="AV40:AW41"/>
    <mergeCell ref="AX40:BA41"/>
    <mergeCell ref="BB40:BG41"/>
    <mergeCell ref="AI40:AK41"/>
    <mergeCell ref="AL40:AN41"/>
    <mergeCell ref="AO40:AQ41"/>
    <mergeCell ref="A38:E39"/>
    <mergeCell ref="F38:J39"/>
    <mergeCell ref="K38:M38"/>
    <mergeCell ref="O38:P39"/>
    <mergeCell ref="Q38:R39"/>
    <mergeCell ref="S38:T39"/>
    <mergeCell ref="Z36:AB37"/>
    <mergeCell ref="AC36:AE37"/>
    <mergeCell ref="AF36:AH37"/>
    <mergeCell ref="AR34:AT34"/>
    <mergeCell ref="K34:M34"/>
    <mergeCell ref="O34:P35"/>
    <mergeCell ref="Q34:R35"/>
    <mergeCell ref="S34:T35"/>
    <mergeCell ref="AR38:AT38"/>
    <mergeCell ref="AV34:AW35"/>
    <mergeCell ref="AX34:BA35"/>
    <mergeCell ref="BB34:BG35"/>
    <mergeCell ref="A36:E37"/>
    <mergeCell ref="F36:J37"/>
    <mergeCell ref="K36:M36"/>
    <mergeCell ref="O36:P37"/>
    <mergeCell ref="Q36:R37"/>
    <mergeCell ref="S36:T37"/>
    <mergeCell ref="Z34:AB35"/>
    <mergeCell ref="AC34:AE35"/>
    <mergeCell ref="AF34:AH35"/>
    <mergeCell ref="AI34:AK35"/>
    <mergeCell ref="AL34:AN35"/>
    <mergeCell ref="AO34:AQ35"/>
    <mergeCell ref="AR36:AT36"/>
    <mergeCell ref="AV36:AW37"/>
    <mergeCell ref="AX36:BA37"/>
    <mergeCell ref="BB36:BG37"/>
    <mergeCell ref="AI36:AK37"/>
    <mergeCell ref="AL36:AN37"/>
    <mergeCell ref="AO36:AQ37"/>
    <mergeCell ref="A34:E35"/>
    <mergeCell ref="F34:J35"/>
    <mergeCell ref="AR30:AT30"/>
    <mergeCell ref="AV30:AW31"/>
    <mergeCell ref="AX30:BA31"/>
    <mergeCell ref="BB30:BG31"/>
    <mergeCell ref="A32:E33"/>
    <mergeCell ref="F32:J33"/>
    <mergeCell ref="K32:M32"/>
    <mergeCell ref="O32:P33"/>
    <mergeCell ref="Q32:R33"/>
    <mergeCell ref="S32:T33"/>
    <mergeCell ref="Z30:AB31"/>
    <mergeCell ref="AC30:AE31"/>
    <mergeCell ref="AF30:AH31"/>
    <mergeCell ref="AI30:AK31"/>
    <mergeCell ref="AL30:AN31"/>
    <mergeCell ref="AO30:AQ31"/>
    <mergeCell ref="AR32:AT32"/>
    <mergeCell ref="AV32:AW33"/>
    <mergeCell ref="AX32:BA33"/>
    <mergeCell ref="BB32:BG33"/>
    <mergeCell ref="AI32:AK33"/>
    <mergeCell ref="AL32:AN33"/>
    <mergeCell ref="AO32:AQ33"/>
    <mergeCell ref="A30:E31"/>
    <mergeCell ref="F30:J31"/>
    <mergeCell ref="K30:M30"/>
    <mergeCell ref="O30:P31"/>
    <mergeCell ref="Q30:R31"/>
    <mergeCell ref="S30:T31"/>
    <mergeCell ref="Z28:AB29"/>
    <mergeCell ref="AC28:AE29"/>
    <mergeCell ref="AF28:AH29"/>
    <mergeCell ref="Z32:AB33"/>
    <mergeCell ref="AC32:AE33"/>
    <mergeCell ref="AF32:AH33"/>
    <mergeCell ref="AV26:AW27"/>
    <mergeCell ref="AX26:BA27"/>
    <mergeCell ref="BB26:BG27"/>
    <mergeCell ref="A28:E29"/>
    <mergeCell ref="F28:J29"/>
    <mergeCell ref="K28:M28"/>
    <mergeCell ref="O28:P29"/>
    <mergeCell ref="Q28:R29"/>
    <mergeCell ref="S28:T29"/>
    <mergeCell ref="Z26:AB27"/>
    <mergeCell ref="AC26:AE27"/>
    <mergeCell ref="AF26:AH27"/>
    <mergeCell ref="AI26:AK27"/>
    <mergeCell ref="AL26:AN27"/>
    <mergeCell ref="AO26:AQ27"/>
    <mergeCell ref="AR28:AT28"/>
    <mergeCell ref="AV28:AW29"/>
    <mergeCell ref="AX28:BA29"/>
    <mergeCell ref="BB28:BG29"/>
    <mergeCell ref="AI28:AK29"/>
    <mergeCell ref="AL28:AN29"/>
    <mergeCell ref="AO28:AQ29"/>
    <mergeCell ref="A26:E27"/>
    <mergeCell ref="F26:J27"/>
    <mergeCell ref="K26:M26"/>
    <mergeCell ref="O26:P27"/>
    <mergeCell ref="Q26:R27"/>
    <mergeCell ref="S26:T27"/>
    <mergeCell ref="Z24:AB25"/>
    <mergeCell ref="AC24:AE25"/>
    <mergeCell ref="AF24:AH25"/>
    <mergeCell ref="AR22:AT22"/>
    <mergeCell ref="K22:M22"/>
    <mergeCell ref="O22:P23"/>
    <mergeCell ref="Q22:R23"/>
    <mergeCell ref="S22:T23"/>
    <mergeCell ref="AR26:AT26"/>
    <mergeCell ref="AV22:AW23"/>
    <mergeCell ref="AX22:BA23"/>
    <mergeCell ref="BB22:BG23"/>
    <mergeCell ref="A24:E25"/>
    <mergeCell ref="F24:J25"/>
    <mergeCell ref="K24:M24"/>
    <mergeCell ref="O24:P25"/>
    <mergeCell ref="Q24:R25"/>
    <mergeCell ref="S24:T25"/>
    <mergeCell ref="Z22:AB23"/>
    <mergeCell ref="AC22:AE23"/>
    <mergeCell ref="AF22:AH23"/>
    <mergeCell ref="AI22:AK23"/>
    <mergeCell ref="AL22:AN23"/>
    <mergeCell ref="AO22:AQ23"/>
    <mergeCell ref="AR24:AT24"/>
    <mergeCell ref="AV24:AW25"/>
    <mergeCell ref="AX24:BA25"/>
    <mergeCell ref="BB24:BG25"/>
    <mergeCell ref="AI24:AK25"/>
    <mergeCell ref="AL24:AN25"/>
    <mergeCell ref="AO24:AQ25"/>
    <mergeCell ref="A22:E23"/>
    <mergeCell ref="F22:J23"/>
    <mergeCell ref="AR18:AT18"/>
    <mergeCell ref="AV18:AW19"/>
    <mergeCell ref="AX18:BA19"/>
    <mergeCell ref="BB18:BG19"/>
    <mergeCell ref="A20:E21"/>
    <mergeCell ref="F20:J21"/>
    <mergeCell ref="K20:M20"/>
    <mergeCell ref="O20:P21"/>
    <mergeCell ref="Q20:R21"/>
    <mergeCell ref="S20:T21"/>
    <mergeCell ref="Z18:AB19"/>
    <mergeCell ref="AC18:AE19"/>
    <mergeCell ref="AF18:AH19"/>
    <mergeCell ref="AI18:AK19"/>
    <mergeCell ref="AL18:AN19"/>
    <mergeCell ref="AO18:AQ19"/>
    <mergeCell ref="AR20:AT20"/>
    <mergeCell ref="AV20:AW21"/>
    <mergeCell ref="AX20:BA21"/>
    <mergeCell ref="BB20:BG21"/>
    <mergeCell ref="AI20:AK21"/>
    <mergeCell ref="AL20:AN21"/>
    <mergeCell ref="AO20:AQ21"/>
    <mergeCell ref="A18:E19"/>
    <mergeCell ref="F18:J19"/>
    <mergeCell ref="K18:M18"/>
    <mergeCell ref="O18:P19"/>
    <mergeCell ref="Q18:R19"/>
    <mergeCell ref="S18:T19"/>
    <mergeCell ref="Z16:AB17"/>
    <mergeCell ref="AC16:AE17"/>
    <mergeCell ref="AF16:AH17"/>
    <mergeCell ref="Z20:AB21"/>
    <mergeCell ref="AC20:AE21"/>
    <mergeCell ref="AF20:AH21"/>
    <mergeCell ref="AO12:AQ13"/>
    <mergeCell ref="AR14:AT14"/>
    <mergeCell ref="AV14:AW15"/>
    <mergeCell ref="AX14:BA15"/>
    <mergeCell ref="BB14:BG15"/>
    <mergeCell ref="A16:E17"/>
    <mergeCell ref="F16:J17"/>
    <mergeCell ref="K16:M16"/>
    <mergeCell ref="O16:P17"/>
    <mergeCell ref="Q16:R17"/>
    <mergeCell ref="S16:T17"/>
    <mergeCell ref="Z14:AB15"/>
    <mergeCell ref="AC14:AE15"/>
    <mergeCell ref="AF14:AH15"/>
    <mergeCell ref="AI14:AK15"/>
    <mergeCell ref="AL14:AN15"/>
    <mergeCell ref="AO14:AQ15"/>
    <mergeCell ref="AR16:AT16"/>
    <mergeCell ref="AV16:AW17"/>
    <mergeCell ref="AX16:BA17"/>
    <mergeCell ref="BB16:BG17"/>
    <mergeCell ref="AI16:AK17"/>
    <mergeCell ref="AL16:AN17"/>
    <mergeCell ref="AO16:AQ17"/>
    <mergeCell ref="A14:E15"/>
    <mergeCell ref="F14:J15"/>
    <mergeCell ref="K14:M14"/>
    <mergeCell ref="O14:P15"/>
    <mergeCell ref="Q14:R15"/>
    <mergeCell ref="S14:T15"/>
    <mergeCell ref="Z12:AB13"/>
    <mergeCell ref="AC12:AE13"/>
    <mergeCell ref="AF12:AH13"/>
    <mergeCell ref="Q8:R9"/>
    <mergeCell ref="S8:T9"/>
    <mergeCell ref="AR10:AT10"/>
    <mergeCell ref="AV10:AW11"/>
    <mergeCell ref="AX10:BA11"/>
    <mergeCell ref="BB10:BG11"/>
    <mergeCell ref="A12:E13"/>
    <mergeCell ref="F12:J13"/>
    <mergeCell ref="K12:M12"/>
    <mergeCell ref="O12:P13"/>
    <mergeCell ref="Q12:R13"/>
    <mergeCell ref="S12:T13"/>
    <mergeCell ref="Z10:AB11"/>
    <mergeCell ref="AC10:AE11"/>
    <mergeCell ref="AF10:AH11"/>
    <mergeCell ref="AI10:AK11"/>
    <mergeCell ref="AL10:AN11"/>
    <mergeCell ref="AO10:AQ11"/>
    <mergeCell ref="AR12:AT12"/>
    <mergeCell ref="AV12:AW13"/>
    <mergeCell ref="AX12:BA13"/>
    <mergeCell ref="BB12:BG13"/>
    <mergeCell ref="AI12:AK13"/>
    <mergeCell ref="AL12:AN13"/>
    <mergeCell ref="AI7:AK7"/>
    <mergeCell ref="AL7:AN7"/>
    <mergeCell ref="AO7:AQ7"/>
    <mergeCell ref="BB3:BG7"/>
    <mergeCell ref="AR8:AT8"/>
    <mergeCell ref="AV8:AW9"/>
    <mergeCell ref="AX8:BA9"/>
    <mergeCell ref="BB8:BG9"/>
    <mergeCell ref="A10:E11"/>
    <mergeCell ref="F10:J11"/>
    <mergeCell ref="K10:M10"/>
    <mergeCell ref="O10:P11"/>
    <mergeCell ref="Q10:R11"/>
    <mergeCell ref="S10:T11"/>
    <mergeCell ref="Z8:AB9"/>
    <mergeCell ref="AC8:AE9"/>
    <mergeCell ref="AF8:AH9"/>
    <mergeCell ref="AI8:AK9"/>
    <mergeCell ref="AL8:AN9"/>
    <mergeCell ref="AO8:AQ9"/>
    <mergeCell ref="A8:E9"/>
    <mergeCell ref="F8:J9"/>
    <mergeCell ref="K8:M8"/>
    <mergeCell ref="O8:P9"/>
    <mergeCell ref="A3:E7"/>
    <mergeCell ref="F3:J7"/>
    <mergeCell ref="K3:N7"/>
    <mergeCell ref="O3:T3"/>
    <mergeCell ref="U3:AQ3"/>
    <mergeCell ref="AR3:BA3"/>
    <mergeCell ref="AX4:BA7"/>
    <mergeCell ref="Q5:R7"/>
    <mergeCell ref="S5:T7"/>
    <mergeCell ref="AI5:AK6"/>
    <mergeCell ref="O4:P7"/>
    <mergeCell ref="Q4:T4"/>
    <mergeCell ref="U4:Y7"/>
    <mergeCell ref="Z4:AB6"/>
    <mergeCell ref="AC4:AE6"/>
    <mergeCell ref="AF4:AH6"/>
    <mergeCell ref="AI4:AQ4"/>
    <mergeCell ref="AR4:AU7"/>
    <mergeCell ref="AV4:AW7"/>
    <mergeCell ref="AL5:AN6"/>
    <mergeCell ref="AO5:AQ6"/>
    <mergeCell ref="Z7:AB7"/>
    <mergeCell ref="AC7:AE7"/>
    <mergeCell ref="AF7:AH7"/>
  </mergeCells>
  <phoneticPr fontId="3"/>
  <printOptions horizontalCentered="1" verticalCentered="1"/>
  <pageMargins left="0.70866141732283472" right="0.19685039370078741" top="0.39370078740157483" bottom="0.39370078740157483" header="0.39370078740157483" footer="0"/>
  <pageSetup paperSize="9" scale="49" orientation="landscape" blackAndWhite="1" r:id="rId1"/>
  <headerFooter scaleWithDoc="0">
    <oddFooter>&amp;C28/33&amp;R&amp;F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20</xdr:col>
                    <xdr:colOff>38100</xdr:colOff>
                    <xdr:row>7</xdr:row>
                    <xdr:rowOff>0</xdr:rowOff>
                  </from>
                  <to>
                    <xdr:col>20</xdr:col>
                    <xdr:colOff>266700</xdr:colOff>
                    <xdr:row>8</xdr:row>
                    <xdr:rowOff>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20</xdr:col>
                    <xdr:colOff>38100</xdr:colOff>
                    <xdr:row>8</xdr:row>
                    <xdr:rowOff>0</xdr:rowOff>
                  </from>
                  <to>
                    <xdr:col>20</xdr:col>
                    <xdr:colOff>266700</xdr:colOff>
                    <xdr:row>9</xdr:row>
                    <xdr:rowOff>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20</xdr:col>
                    <xdr:colOff>38100</xdr:colOff>
                    <xdr:row>9</xdr:row>
                    <xdr:rowOff>0</xdr:rowOff>
                  </from>
                  <to>
                    <xdr:col>20</xdr:col>
                    <xdr:colOff>266700</xdr:colOff>
                    <xdr:row>10</xdr:row>
                    <xdr:rowOff>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20</xdr:col>
                    <xdr:colOff>38100</xdr:colOff>
                    <xdr:row>10</xdr:row>
                    <xdr:rowOff>0</xdr:rowOff>
                  </from>
                  <to>
                    <xdr:col>20</xdr:col>
                    <xdr:colOff>266700</xdr:colOff>
                    <xdr:row>11</xdr:row>
                    <xdr:rowOff>0</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20</xdr:col>
                    <xdr:colOff>38100</xdr:colOff>
                    <xdr:row>11</xdr:row>
                    <xdr:rowOff>0</xdr:rowOff>
                  </from>
                  <to>
                    <xdr:col>20</xdr:col>
                    <xdr:colOff>266700</xdr:colOff>
                    <xdr:row>12</xdr:row>
                    <xdr:rowOff>0</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20</xdr:col>
                    <xdr:colOff>38100</xdr:colOff>
                    <xdr:row>12</xdr:row>
                    <xdr:rowOff>0</xdr:rowOff>
                  </from>
                  <to>
                    <xdr:col>20</xdr:col>
                    <xdr:colOff>266700</xdr:colOff>
                    <xdr:row>13</xdr:row>
                    <xdr:rowOff>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20</xdr:col>
                    <xdr:colOff>38100</xdr:colOff>
                    <xdr:row>13</xdr:row>
                    <xdr:rowOff>0</xdr:rowOff>
                  </from>
                  <to>
                    <xdr:col>20</xdr:col>
                    <xdr:colOff>266700</xdr:colOff>
                    <xdr:row>14</xdr:row>
                    <xdr:rowOff>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20</xdr:col>
                    <xdr:colOff>38100</xdr:colOff>
                    <xdr:row>14</xdr:row>
                    <xdr:rowOff>0</xdr:rowOff>
                  </from>
                  <to>
                    <xdr:col>20</xdr:col>
                    <xdr:colOff>266700</xdr:colOff>
                    <xdr:row>15</xdr:row>
                    <xdr:rowOff>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20</xdr:col>
                    <xdr:colOff>38100</xdr:colOff>
                    <xdr:row>15</xdr:row>
                    <xdr:rowOff>0</xdr:rowOff>
                  </from>
                  <to>
                    <xdr:col>20</xdr:col>
                    <xdr:colOff>266700</xdr:colOff>
                    <xdr:row>16</xdr:row>
                    <xdr:rowOff>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20</xdr:col>
                    <xdr:colOff>38100</xdr:colOff>
                    <xdr:row>16</xdr:row>
                    <xdr:rowOff>0</xdr:rowOff>
                  </from>
                  <to>
                    <xdr:col>20</xdr:col>
                    <xdr:colOff>266700</xdr:colOff>
                    <xdr:row>17</xdr:row>
                    <xdr:rowOff>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20</xdr:col>
                    <xdr:colOff>38100</xdr:colOff>
                    <xdr:row>17</xdr:row>
                    <xdr:rowOff>0</xdr:rowOff>
                  </from>
                  <to>
                    <xdr:col>20</xdr:col>
                    <xdr:colOff>266700</xdr:colOff>
                    <xdr:row>18</xdr:row>
                    <xdr:rowOff>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20</xdr:col>
                    <xdr:colOff>38100</xdr:colOff>
                    <xdr:row>18</xdr:row>
                    <xdr:rowOff>0</xdr:rowOff>
                  </from>
                  <to>
                    <xdr:col>20</xdr:col>
                    <xdr:colOff>266700</xdr:colOff>
                    <xdr:row>19</xdr:row>
                    <xdr:rowOff>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20</xdr:col>
                    <xdr:colOff>38100</xdr:colOff>
                    <xdr:row>19</xdr:row>
                    <xdr:rowOff>0</xdr:rowOff>
                  </from>
                  <to>
                    <xdr:col>20</xdr:col>
                    <xdr:colOff>266700</xdr:colOff>
                    <xdr:row>20</xdr:row>
                    <xdr:rowOff>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20</xdr:col>
                    <xdr:colOff>38100</xdr:colOff>
                    <xdr:row>20</xdr:row>
                    <xdr:rowOff>0</xdr:rowOff>
                  </from>
                  <to>
                    <xdr:col>20</xdr:col>
                    <xdr:colOff>266700</xdr:colOff>
                    <xdr:row>21</xdr:row>
                    <xdr:rowOff>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20</xdr:col>
                    <xdr:colOff>38100</xdr:colOff>
                    <xdr:row>21</xdr:row>
                    <xdr:rowOff>0</xdr:rowOff>
                  </from>
                  <to>
                    <xdr:col>20</xdr:col>
                    <xdr:colOff>266700</xdr:colOff>
                    <xdr:row>22</xdr:row>
                    <xdr:rowOff>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20</xdr:col>
                    <xdr:colOff>38100</xdr:colOff>
                    <xdr:row>22</xdr:row>
                    <xdr:rowOff>0</xdr:rowOff>
                  </from>
                  <to>
                    <xdr:col>20</xdr:col>
                    <xdr:colOff>266700</xdr:colOff>
                    <xdr:row>23</xdr:row>
                    <xdr:rowOff>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20</xdr:col>
                    <xdr:colOff>38100</xdr:colOff>
                    <xdr:row>23</xdr:row>
                    <xdr:rowOff>0</xdr:rowOff>
                  </from>
                  <to>
                    <xdr:col>20</xdr:col>
                    <xdr:colOff>266700</xdr:colOff>
                    <xdr:row>24</xdr:row>
                    <xdr:rowOff>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20</xdr:col>
                    <xdr:colOff>38100</xdr:colOff>
                    <xdr:row>24</xdr:row>
                    <xdr:rowOff>0</xdr:rowOff>
                  </from>
                  <to>
                    <xdr:col>20</xdr:col>
                    <xdr:colOff>266700</xdr:colOff>
                    <xdr:row>25</xdr:row>
                    <xdr:rowOff>0</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20</xdr:col>
                    <xdr:colOff>38100</xdr:colOff>
                    <xdr:row>25</xdr:row>
                    <xdr:rowOff>0</xdr:rowOff>
                  </from>
                  <to>
                    <xdr:col>20</xdr:col>
                    <xdr:colOff>266700</xdr:colOff>
                    <xdr:row>26</xdr:row>
                    <xdr:rowOff>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20</xdr:col>
                    <xdr:colOff>38100</xdr:colOff>
                    <xdr:row>26</xdr:row>
                    <xdr:rowOff>0</xdr:rowOff>
                  </from>
                  <to>
                    <xdr:col>20</xdr:col>
                    <xdr:colOff>266700</xdr:colOff>
                    <xdr:row>27</xdr:row>
                    <xdr:rowOff>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20</xdr:col>
                    <xdr:colOff>38100</xdr:colOff>
                    <xdr:row>27</xdr:row>
                    <xdr:rowOff>0</xdr:rowOff>
                  </from>
                  <to>
                    <xdr:col>20</xdr:col>
                    <xdr:colOff>266700</xdr:colOff>
                    <xdr:row>28</xdr:row>
                    <xdr:rowOff>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20</xdr:col>
                    <xdr:colOff>38100</xdr:colOff>
                    <xdr:row>28</xdr:row>
                    <xdr:rowOff>0</xdr:rowOff>
                  </from>
                  <to>
                    <xdr:col>20</xdr:col>
                    <xdr:colOff>266700</xdr:colOff>
                    <xdr:row>29</xdr:row>
                    <xdr:rowOff>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20</xdr:col>
                    <xdr:colOff>38100</xdr:colOff>
                    <xdr:row>29</xdr:row>
                    <xdr:rowOff>0</xdr:rowOff>
                  </from>
                  <to>
                    <xdr:col>20</xdr:col>
                    <xdr:colOff>266700</xdr:colOff>
                    <xdr:row>30</xdr:row>
                    <xdr:rowOff>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20</xdr:col>
                    <xdr:colOff>38100</xdr:colOff>
                    <xdr:row>30</xdr:row>
                    <xdr:rowOff>0</xdr:rowOff>
                  </from>
                  <to>
                    <xdr:col>20</xdr:col>
                    <xdr:colOff>266700</xdr:colOff>
                    <xdr:row>31</xdr:row>
                    <xdr:rowOff>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20</xdr:col>
                    <xdr:colOff>38100</xdr:colOff>
                    <xdr:row>31</xdr:row>
                    <xdr:rowOff>0</xdr:rowOff>
                  </from>
                  <to>
                    <xdr:col>20</xdr:col>
                    <xdr:colOff>266700</xdr:colOff>
                    <xdr:row>32</xdr:row>
                    <xdr:rowOff>0</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20</xdr:col>
                    <xdr:colOff>38100</xdr:colOff>
                    <xdr:row>32</xdr:row>
                    <xdr:rowOff>0</xdr:rowOff>
                  </from>
                  <to>
                    <xdr:col>20</xdr:col>
                    <xdr:colOff>266700</xdr:colOff>
                    <xdr:row>33</xdr:row>
                    <xdr:rowOff>0</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20</xdr:col>
                    <xdr:colOff>38100</xdr:colOff>
                    <xdr:row>33</xdr:row>
                    <xdr:rowOff>0</xdr:rowOff>
                  </from>
                  <to>
                    <xdr:col>20</xdr:col>
                    <xdr:colOff>266700</xdr:colOff>
                    <xdr:row>34</xdr:row>
                    <xdr:rowOff>0</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20</xdr:col>
                    <xdr:colOff>38100</xdr:colOff>
                    <xdr:row>34</xdr:row>
                    <xdr:rowOff>0</xdr:rowOff>
                  </from>
                  <to>
                    <xdr:col>20</xdr:col>
                    <xdr:colOff>266700</xdr:colOff>
                    <xdr:row>35</xdr:row>
                    <xdr:rowOff>0</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20</xdr:col>
                    <xdr:colOff>38100</xdr:colOff>
                    <xdr:row>35</xdr:row>
                    <xdr:rowOff>0</xdr:rowOff>
                  </from>
                  <to>
                    <xdr:col>20</xdr:col>
                    <xdr:colOff>266700</xdr:colOff>
                    <xdr:row>36</xdr:row>
                    <xdr:rowOff>0</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20</xdr:col>
                    <xdr:colOff>38100</xdr:colOff>
                    <xdr:row>36</xdr:row>
                    <xdr:rowOff>0</xdr:rowOff>
                  </from>
                  <to>
                    <xdr:col>20</xdr:col>
                    <xdr:colOff>266700</xdr:colOff>
                    <xdr:row>37</xdr:row>
                    <xdr:rowOff>0</xdr:rowOff>
                  </to>
                </anchor>
              </controlPr>
            </control>
          </mc:Choice>
        </mc:AlternateContent>
        <mc:AlternateContent xmlns:mc="http://schemas.openxmlformats.org/markup-compatibility/2006">
          <mc:Choice Requires="x14">
            <control shapeId="36895" r:id="rId34" name="Check Box 31">
              <controlPr defaultSize="0" autoFill="0" autoLine="0" autoPict="0">
                <anchor moveWithCells="1">
                  <from>
                    <xdr:col>20</xdr:col>
                    <xdr:colOff>38100</xdr:colOff>
                    <xdr:row>37</xdr:row>
                    <xdr:rowOff>0</xdr:rowOff>
                  </from>
                  <to>
                    <xdr:col>20</xdr:col>
                    <xdr:colOff>266700</xdr:colOff>
                    <xdr:row>38</xdr:row>
                    <xdr:rowOff>0</xdr:rowOff>
                  </to>
                </anchor>
              </controlPr>
            </control>
          </mc:Choice>
        </mc:AlternateContent>
        <mc:AlternateContent xmlns:mc="http://schemas.openxmlformats.org/markup-compatibility/2006">
          <mc:Choice Requires="x14">
            <control shapeId="36896" r:id="rId35" name="Check Box 32">
              <controlPr defaultSize="0" autoFill="0" autoLine="0" autoPict="0">
                <anchor moveWithCells="1">
                  <from>
                    <xdr:col>20</xdr:col>
                    <xdr:colOff>38100</xdr:colOff>
                    <xdr:row>38</xdr:row>
                    <xdr:rowOff>0</xdr:rowOff>
                  </from>
                  <to>
                    <xdr:col>20</xdr:col>
                    <xdr:colOff>266700</xdr:colOff>
                    <xdr:row>39</xdr:row>
                    <xdr:rowOff>0</xdr:rowOff>
                  </to>
                </anchor>
              </controlPr>
            </control>
          </mc:Choice>
        </mc:AlternateContent>
        <mc:AlternateContent xmlns:mc="http://schemas.openxmlformats.org/markup-compatibility/2006">
          <mc:Choice Requires="x14">
            <control shapeId="36897" r:id="rId36" name="Check Box 33">
              <controlPr defaultSize="0" autoFill="0" autoLine="0" autoPict="0">
                <anchor moveWithCells="1">
                  <from>
                    <xdr:col>20</xdr:col>
                    <xdr:colOff>38100</xdr:colOff>
                    <xdr:row>39</xdr:row>
                    <xdr:rowOff>0</xdr:rowOff>
                  </from>
                  <to>
                    <xdr:col>20</xdr:col>
                    <xdr:colOff>266700</xdr:colOff>
                    <xdr:row>40</xdr:row>
                    <xdr:rowOff>0</xdr:rowOff>
                  </to>
                </anchor>
              </controlPr>
            </control>
          </mc:Choice>
        </mc:AlternateContent>
        <mc:AlternateContent xmlns:mc="http://schemas.openxmlformats.org/markup-compatibility/2006">
          <mc:Choice Requires="x14">
            <control shapeId="36898" r:id="rId37" name="Check Box 34">
              <controlPr defaultSize="0" autoFill="0" autoLine="0" autoPict="0">
                <anchor moveWithCells="1">
                  <from>
                    <xdr:col>20</xdr:col>
                    <xdr:colOff>38100</xdr:colOff>
                    <xdr:row>40</xdr:row>
                    <xdr:rowOff>0</xdr:rowOff>
                  </from>
                  <to>
                    <xdr:col>20</xdr:col>
                    <xdr:colOff>266700</xdr:colOff>
                    <xdr:row>41</xdr:row>
                    <xdr:rowOff>0</xdr:rowOff>
                  </to>
                </anchor>
              </controlPr>
            </control>
          </mc:Choice>
        </mc:AlternateContent>
        <mc:AlternateContent xmlns:mc="http://schemas.openxmlformats.org/markup-compatibility/2006">
          <mc:Choice Requires="x14">
            <control shapeId="36899" r:id="rId38" name="Check Box 35">
              <controlPr defaultSize="0" autoFill="0" autoLine="0" autoPict="0">
                <anchor moveWithCells="1">
                  <from>
                    <xdr:col>20</xdr:col>
                    <xdr:colOff>38100</xdr:colOff>
                    <xdr:row>41</xdr:row>
                    <xdr:rowOff>0</xdr:rowOff>
                  </from>
                  <to>
                    <xdr:col>20</xdr:col>
                    <xdr:colOff>266700</xdr:colOff>
                    <xdr:row>42</xdr:row>
                    <xdr:rowOff>0</xdr:rowOff>
                  </to>
                </anchor>
              </controlPr>
            </control>
          </mc:Choice>
        </mc:AlternateContent>
        <mc:AlternateContent xmlns:mc="http://schemas.openxmlformats.org/markup-compatibility/2006">
          <mc:Choice Requires="x14">
            <control shapeId="36900" r:id="rId39" name="Check Box 36">
              <controlPr defaultSize="0" autoFill="0" autoLine="0" autoPict="0">
                <anchor moveWithCells="1">
                  <from>
                    <xdr:col>20</xdr:col>
                    <xdr:colOff>38100</xdr:colOff>
                    <xdr:row>42</xdr:row>
                    <xdr:rowOff>0</xdr:rowOff>
                  </from>
                  <to>
                    <xdr:col>20</xdr:col>
                    <xdr:colOff>266700</xdr:colOff>
                    <xdr:row>43</xdr:row>
                    <xdr:rowOff>0</xdr:rowOff>
                  </to>
                </anchor>
              </controlPr>
            </control>
          </mc:Choice>
        </mc:AlternateContent>
        <mc:AlternateContent xmlns:mc="http://schemas.openxmlformats.org/markup-compatibility/2006">
          <mc:Choice Requires="x14">
            <control shapeId="36901" r:id="rId40" name="Check Box 37">
              <controlPr defaultSize="0" autoFill="0" autoLine="0" autoPict="0">
                <anchor moveWithCells="1">
                  <from>
                    <xdr:col>23</xdr:col>
                    <xdr:colOff>66675</xdr:colOff>
                    <xdr:row>7</xdr:row>
                    <xdr:rowOff>0</xdr:rowOff>
                  </from>
                  <to>
                    <xdr:col>23</xdr:col>
                    <xdr:colOff>304800</xdr:colOff>
                    <xdr:row>8</xdr:row>
                    <xdr:rowOff>0</xdr:rowOff>
                  </to>
                </anchor>
              </controlPr>
            </control>
          </mc:Choice>
        </mc:AlternateContent>
        <mc:AlternateContent xmlns:mc="http://schemas.openxmlformats.org/markup-compatibility/2006">
          <mc:Choice Requires="x14">
            <control shapeId="36902" r:id="rId41" name="Check Box 38">
              <controlPr defaultSize="0" autoFill="0" autoLine="0" autoPict="0">
                <anchor moveWithCells="1">
                  <from>
                    <xdr:col>23</xdr:col>
                    <xdr:colOff>66675</xdr:colOff>
                    <xdr:row>8</xdr:row>
                    <xdr:rowOff>0</xdr:rowOff>
                  </from>
                  <to>
                    <xdr:col>23</xdr:col>
                    <xdr:colOff>304800</xdr:colOff>
                    <xdr:row>9</xdr:row>
                    <xdr:rowOff>0</xdr:rowOff>
                  </to>
                </anchor>
              </controlPr>
            </control>
          </mc:Choice>
        </mc:AlternateContent>
        <mc:AlternateContent xmlns:mc="http://schemas.openxmlformats.org/markup-compatibility/2006">
          <mc:Choice Requires="x14">
            <control shapeId="36903" r:id="rId42" name="Check Box 39">
              <controlPr defaultSize="0" autoFill="0" autoLine="0" autoPict="0">
                <anchor moveWithCells="1">
                  <from>
                    <xdr:col>23</xdr:col>
                    <xdr:colOff>66675</xdr:colOff>
                    <xdr:row>9</xdr:row>
                    <xdr:rowOff>0</xdr:rowOff>
                  </from>
                  <to>
                    <xdr:col>23</xdr:col>
                    <xdr:colOff>304800</xdr:colOff>
                    <xdr:row>10</xdr:row>
                    <xdr:rowOff>0</xdr:rowOff>
                  </to>
                </anchor>
              </controlPr>
            </control>
          </mc:Choice>
        </mc:AlternateContent>
        <mc:AlternateContent xmlns:mc="http://schemas.openxmlformats.org/markup-compatibility/2006">
          <mc:Choice Requires="x14">
            <control shapeId="36904" r:id="rId43" name="Check Box 40">
              <controlPr defaultSize="0" autoFill="0" autoLine="0" autoPict="0">
                <anchor moveWithCells="1">
                  <from>
                    <xdr:col>23</xdr:col>
                    <xdr:colOff>66675</xdr:colOff>
                    <xdr:row>10</xdr:row>
                    <xdr:rowOff>0</xdr:rowOff>
                  </from>
                  <to>
                    <xdr:col>23</xdr:col>
                    <xdr:colOff>304800</xdr:colOff>
                    <xdr:row>11</xdr:row>
                    <xdr:rowOff>19050</xdr:rowOff>
                  </to>
                </anchor>
              </controlPr>
            </control>
          </mc:Choice>
        </mc:AlternateContent>
        <mc:AlternateContent xmlns:mc="http://schemas.openxmlformats.org/markup-compatibility/2006">
          <mc:Choice Requires="x14">
            <control shapeId="36905" r:id="rId44" name="Check Box 41">
              <controlPr defaultSize="0" autoFill="0" autoLine="0" autoPict="0">
                <anchor moveWithCells="1">
                  <from>
                    <xdr:col>23</xdr:col>
                    <xdr:colOff>66675</xdr:colOff>
                    <xdr:row>11</xdr:row>
                    <xdr:rowOff>0</xdr:rowOff>
                  </from>
                  <to>
                    <xdr:col>23</xdr:col>
                    <xdr:colOff>304800</xdr:colOff>
                    <xdr:row>12</xdr:row>
                    <xdr:rowOff>0</xdr:rowOff>
                  </to>
                </anchor>
              </controlPr>
            </control>
          </mc:Choice>
        </mc:AlternateContent>
        <mc:AlternateContent xmlns:mc="http://schemas.openxmlformats.org/markup-compatibility/2006">
          <mc:Choice Requires="x14">
            <control shapeId="36906" r:id="rId45" name="Check Box 42">
              <controlPr defaultSize="0" autoFill="0" autoLine="0" autoPict="0">
                <anchor moveWithCells="1">
                  <from>
                    <xdr:col>23</xdr:col>
                    <xdr:colOff>66675</xdr:colOff>
                    <xdr:row>12</xdr:row>
                    <xdr:rowOff>0</xdr:rowOff>
                  </from>
                  <to>
                    <xdr:col>23</xdr:col>
                    <xdr:colOff>304800</xdr:colOff>
                    <xdr:row>13</xdr:row>
                    <xdr:rowOff>19050</xdr:rowOff>
                  </to>
                </anchor>
              </controlPr>
            </control>
          </mc:Choice>
        </mc:AlternateContent>
        <mc:AlternateContent xmlns:mc="http://schemas.openxmlformats.org/markup-compatibility/2006">
          <mc:Choice Requires="x14">
            <control shapeId="36907" r:id="rId46" name="Check Box 43">
              <controlPr defaultSize="0" autoFill="0" autoLine="0" autoPict="0">
                <anchor moveWithCells="1">
                  <from>
                    <xdr:col>23</xdr:col>
                    <xdr:colOff>66675</xdr:colOff>
                    <xdr:row>13</xdr:row>
                    <xdr:rowOff>0</xdr:rowOff>
                  </from>
                  <to>
                    <xdr:col>23</xdr:col>
                    <xdr:colOff>304800</xdr:colOff>
                    <xdr:row>14</xdr:row>
                    <xdr:rowOff>0</xdr:rowOff>
                  </to>
                </anchor>
              </controlPr>
            </control>
          </mc:Choice>
        </mc:AlternateContent>
        <mc:AlternateContent xmlns:mc="http://schemas.openxmlformats.org/markup-compatibility/2006">
          <mc:Choice Requires="x14">
            <control shapeId="36908" r:id="rId47" name="Check Box 44">
              <controlPr defaultSize="0" autoFill="0" autoLine="0" autoPict="0">
                <anchor moveWithCells="1">
                  <from>
                    <xdr:col>23</xdr:col>
                    <xdr:colOff>66675</xdr:colOff>
                    <xdr:row>14</xdr:row>
                    <xdr:rowOff>0</xdr:rowOff>
                  </from>
                  <to>
                    <xdr:col>23</xdr:col>
                    <xdr:colOff>304800</xdr:colOff>
                    <xdr:row>15</xdr:row>
                    <xdr:rowOff>19050</xdr:rowOff>
                  </to>
                </anchor>
              </controlPr>
            </control>
          </mc:Choice>
        </mc:AlternateContent>
        <mc:AlternateContent xmlns:mc="http://schemas.openxmlformats.org/markup-compatibility/2006">
          <mc:Choice Requires="x14">
            <control shapeId="36909" r:id="rId48" name="Check Box 45">
              <controlPr defaultSize="0" autoFill="0" autoLine="0" autoPict="0">
                <anchor moveWithCells="1">
                  <from>
                    <xdr:col>23</xdr:col>
                    <xdr:colOff>66675</xdr:colOff>
                    <xdr:row>15</xdr:row>
                    <xdr:rowOff>0</xdr:rowOff>
                  </from>
                  <to>
                    <xdr:col>23</xdr:col>
                    <xdr:colOff>304800</xdr:colOff>
                    <xdr:row>16</xdr:row>
                    <xdr:rowOff>0</xdr:rowOff>
                  </to>
                </anchor>
              </controlPr>
            </control>
          </mc:Choice>
        </mc:AlternateContent>
        <mc:AlternateContent xmlns:mc="http://schemas.openxmlformats.org/markup-compatibility/2006">
          <mc:Choice Requires="x14">
            <control shapeId="36910" r:id="rId49" name="Check Box 46">
              <controlPr defaultSize="0" autoFill="0" autoLine="0" autoPict="0">
                <anchor moveWithCells="1">
                  <from>
                    <xdr:col>23</xdr:col>
                    <xdr:colOff>66675</xdr:colOff>
                    <xdr:row>16</xdr:row>
                    <xdr:rowOff>0</xdr:rowOff>
                  </from>
                  <to>
                    <xdr:col>23</xdr:col>
                    <xdr:colOff>304800</xdr:colOff>
                    <xdr:row>17</xdr:row>
                    <xdr:rowOff>19050</xdr:rowOff>
                  </to>
                </anchor>
              </controlPr>
            </control>
          </mc:Choice>
        </mc:AlternateContent>
        <mc:AlternateContent xmlns:mc="http://schemas.openxmlformats.org/markup-compatibility/2006">
          <mc:Choice Requires="x14">
            <control shapeId="36911" r:id="rId50" name="Check Box 47">
              <controlPr defaultSize="0" autoFill="0" autoLine="0" autoPict="0">
                <anchor moveWithCells="1">
                  <from>
                    <xdr:col>23</xdr:col>
                    <xdr:colOff>66675</xdr:colOff>
                    <xdr:row>17</xdr:row>
                    <xdr:rowOff>0</xdr:rowOff>
                  </from>
                  <to>
                    <xdr:col>23</xdr:col>
                    <xdr:colOff>304800</xdr:colOff>
                    <xdr:row>18</xdr:row>
                    <xdr:rowOff>0</xdr:rowOff>
                  </to>
                </anchor>
              </controlPr>
            </control>
          </mc:Choice>
        </mc:AlternateContent>
        <mc:AlternateContent xmlns:mc="http://schemas.openxmlformats.org/markup-compatibility/2006">
          <mc:Choice Requires="x14">
            <control shapeId="36912" r:id="rId51" name="Check Box 48">
              <controlPr defaultSize="0" autoFill="0" autoLine="0" autoPict="0">
                <anchor moveWithCells="1">
                  <from>
                    <xdr:col>23</xdr:col>
                    <xdr:colOff>66675</xdr:colOff>
                    <xdr:row>18</xdr:row>
                    <xdr:rowOff>0</xdr:rowOff>
                  </from>
                  <to>
                    <xdr:col>23</xdr:col>
                    <xdr:colOff>304800</xdr:colOff>
                    <xdr:row>19</xdr:row>
                    <xdr:rowOff>19050</xdr:rowOff>
                  </to>
                </anchor>
              </controlPr>
            </control>
          </mc:Choice>
        </mc:AlternateContent>
        <mc:AlternateContent xmlns:mc="http://schemas.openxmlformats.org/markup-compatibility/2006">
          <mc:Choice Requires="x14">
            <control shapeId="36913" r:id="rId52" name="Check Box 49">
              <controlPr defaultSize="0" autoFill="0" autoLine="0" autoPict="0">
                <anchor moveWithCells="1">
                  <from>
                    <xdr:col>23</xdr:col>
                    <xdr:colOff>66675</xdr:colOff>
                    <xdr:row>19</xdr:row>
                    <xdr:rowOff>0</xdr:rowOff>
                  </from>
                  <to>
                    <xdr:col>23</xdr:col>
                    <xdr:colOff>304800</xdr:colOff>
                    <xdr:row>20</xdr:row>
                    <xdr:rowOff>0</xdr:rowOff>
                  </to>
                </anchor>
              </controlPr>
            </control>
          </mc:Choice>
        </mc:AlternateContent>
        <mc:AlternateContent xmlns:mc="http://schemas.openxmlformats.org/markup-compatibility/2006">
          <mc:Choice Requires="x14">
            <control shapeId="36914" r:id="rId53" name="Check Box 50">
              <controlPr defaultSize="0" autoFill="0" autoLine="0" autoPict="0">
                <anchor moveWithCells="1">
                  <from>
                    <xdr:col>23</xdr:col>
                    <xdr:colOff>66675</xdr:colOff>
                    <xdr:row>20</xdr:row>
                    <xdr:rowOff>0</xdr:rowOff>
                  </from>
                  <to>
                    <xdr:col>23</xdr:col>
                    <xdr:colOff>304800</xdr:colOff>
                    <xdr:row>21</xdr:row>
                    <xdr:rowOff>19050</xdr:rowOff>
                  </to>
                </anchor>
              </controlPr>
            </control>
          </mc:Choice>
        </mc:AlternateContent>
        <mc:AlternateContent xmlns:mc="http://schemas.openxmlformats.org/markup-compatibility/2006">
          <mc:Choice Requires="x14">
            <control shapeId="36915" r:id="rId54" name="Check Box 51">
              <controlPr defaultSize="0" autoFill="0" autoLine="0" autoPict="0">
                <anchor moveWithCells="1">
                  <from>
                    <xdr:col>23</xdr:col>
                    <xdr:colOff>66675</xdr:colOff>
                    <xdr:row>21</xdr:row>
                    <xdr:rowOff>0</xdr:rowOff>
                  </from>
                  <to>
                    <xdr:col>23</xdr:col>
                    <xdr:colOff>304800</xdr:colOff>
                    <xdr:row>22</xdr:row>
                    <xdr:rowOff>0</xdr:rowOff>
                  </to>
                </anchor>
              </controlPr>
            </control>
          </mc:Choice>
        </mc:AlternateContent>
        <mc:AlternateContent xmlns:mc="http://schemas.openxmlformats.org/markup-compatibility/2006">
          <mc:Choice Requires="x14">
            <control shapeId="36916" r:id="rId55" name="Check Box 52">
              <controlPr defaultSize="0" autoFill="0" autoLine="0" autoPict="0">
                <anchor moveWithCells="1">
                  <from>
                    <xdr:col>23</xdr:col>
                    <xdr:colOff>66675</xdr:colOff>
                    <xdr:row>22</xdr:row>
                    <xdr:rowOff>0</xdr:rowOff>
                  </from>
                  <to>
                    <xdr:col>23</xdr:col>
                    <xdr:colOff>304800</xdr:colOff>
                    <xdr:row>23</xdr:row>
                    <xdr:rowOff>19050</xdr:rowOff>
                  </to>
                </anchor>
              </controlPr>
            </control>
          </mc:Choice>
        </mc:AlternateContent>
        <mc:AlternateContent xmlns:mc="http://schemas.openxmlformats.org/markup-compatibility/2006">
          <mc:Choice Requires="x14">
            <control shapeId="36917" r:id="rId56" name="Check Box 53">
              <controlPr defaultSize="0" autoFill="0" autoLine="0" autoPict="0">
                <anchor moveWithCells="1">
                  <from>
                    <xdr:col>23</xdr:col>
                    <xdr:colOff>66675</xdr:colOff>
                    <xdr:row>23</xdr:row>
                    <xdr:rowOff>0</xdr:rowOff>
                  </from>
                  <to>
                    <xdr:col>23</xdr:col>
                    <xdr:colOff>304800</xdr:colOff>
                    <xdr:row>24</xdr:row>
                    <xdr:rowOff>0</xdr:rowOff>
                  </to>
                </anchor>
              </controlPr>
            </control>
          </mc:Choice>
        </mc:AlternateContent>
        <mc:AlternateContent xmlns:mc="http://schemas.openxmlformats.org/markup-compatibility/2006">
          <mc:Choice Requires="x14">
            <control shapeId="36918" r:id="rId57" name="Check Box 54">
              <controlPr defaultSize="0" autoFill="0" autoLine="0" autoPict="0">
                <anchor moveWithCells="1">
                  <from>
                    <xdr:col>23</xdr:col>
                    <xdr:colOff>66675</xdr:colOff>
                    <xdr:row>24</xdr:row>
                    <xdr:rowOff>0</xdr:rowOff>
                  </from>
                  <to>
                    <xdr:col>23</xdr:col>
                    <xdr:colOff>304800</xdr:colOff>
                    <xdr:row>25</xdr:row>
                    <xdr:rowOff>19050</xdr:rowOff>
                  </to>
                </anchor>
              </controlPr>
            </control>
          </mc:Choice>
        </mc:AlternateContent>
        <mc:AlternateContent xmlns:mc="http://schemas.openxmlformats.org/markup-compatibility/2006">
          <mc:Choice Requires="x14">
            <control shapeId="36919" r:id="rId58" name="Check Box 55">
              <controlPr defaultSize="0" autoFill="0" autoLine="0" autoPict="0">
                <anchor moveWithCells="1">
                  <from>
                    <xdr:col>23</xdr:col>
                    <xdr:colOff>66675</xdr:colOff>
                    <xdr:row>25</xdr:row>
                    <xdr:rowOff>0</xdr:rowOff>
                  </from>
                  <to>
                    <xdr:col>23</xdr:col>
                    <xdr:colOff>304800</xdr:colOff>
                    <xdr:row>26</xdr:row>
                    <xdr:rowOff>0</xdr:rowOff>
                  </to>
                </anchor>
              </controlPr>
            </control>
          </mc:Choice>
        </mc:AlternateContent>
        <mc:AlternateContent xmlns:mc="http://schemas.openxmlformats.org/markup-compatibility/2006">
          <mc:Choice Requires="x14">
            <control shapeId="36920" r:id="rId59" name="Check Box 56">
              <controlPr defaultSize="0" autoFill="0" autoLine="0" autoPict="0">
                <anchor moveWithCells="1">
                  <from>
                    <xdr:col>23</xdr:col>
                    <xdr:colOff>66675</xdr:colOff>
                    <xdr:row>26</xdr:row>
                    <xdr:rowOff>0</xdr:rowOff>
                  </from>
                  <to>
                    <xdr:col>23</xdr:col>
                    <xdr:colOff>304800</xdr:colOff>
                    <xdr:row>27</xdr:row>
                    <xdr:rowOff>19050</xdr:rowOff>
                  </to>
                </anchor>
              </controlPr>
            </control>
          </mc:Choice>
        </mc:AlternateContent>
        <mc:AlternateContent xmlns:mc="http://schemas.openxmlformats.org/markup-compatibility/2006">
          <mc:Choice Requires="x14">
            <control shapeId="36921" r:id="rId60" name="Check Box 57">
              <controlPr defaultSize="0" autoFill="0" autoLine="0" autoPict="0">
                <anchor moveWithCells="1">
                  <from>
                    <xdr:col>23</xdr:col>
                    <xdr:colOff>66675</xdr:colOff>
                    <xdr:row>27</xdr:row>
                    <xdr:rowOff>0</xdr:rowOff>
                  </from>
                  <to>
                    <xdr:col>23</xdr:col>
                    <xdr:colOff>304800</xdr:colOff>
                    <xdr:row>28</xdr:row>
                    <xdr:rowOff>0</xdr:rowOff>
                  </to>
                </anchor>
              </controlPr>
            </control>
          </mc:Choice>
        </mc:AlternateContent>
        <mc:AlternateContent xmlns:mc="http://schemas.openxmlformats.org/markup-compatibility/2006">
          <mc:Choice Requires="x14">
            <control shapeId="36922" r:id="rId61" name="Check Box 58">
              <controlPr defaultSize="0" autoFill="0" autoLine="0" autoPict="0">
                <anchor moveWithCells="1">
                  <from>
                    <xdr:col>23</xdr:col>
                    <xdr:colOff>66675</xdr:colOff>
                    <xdr:row>28</xdr:row>
                    <xdr:rowOff>0</xdr:rowOff>
                  </from>
                  <to>
                    <xdr:col>23</xdr:col>
                    <xdr:colOff>304800</xdr:colOff>
                    <xdr:row>29</xdr:row>
                    <xdr:rowOff>19050</xdr:rowOff>
                  </to>
                </anchor>
              </controlPr>
            </control>
          </mc:Choice>
        </mc:AlternateContent>
        <mc:AlternateContent xmlns:mc="http://schemas.openxmlformats.org/markup-compatibility/2006">
          <mc:Choice Requires="x14">
            <control shapeId="36923" r:id="rId62" name="Check Box 59">
              <controlPr defaultSize="0" autoFill="0" autoLine="0" autoPict="0">
                <anchor moveWithCells="1">
                  <from>
                    <xdr:col>23</xdr:col>
                    <xdr:colOff>66675</xdr:colOff>
                    <xdr:row>29</xdr:row>
                    <xdr:rowOff>0</xdr:rowOff>
                  </from>
                  <to>
                    <xdr:col>23</xdr:col>
                    <xdr:colOff>304800</xdr:colOff>
                    <xdr:row>30</xdr:row>
                    <xdr:rowOff>0</xdr:rowOff>
                  </to>
                </anchor>
              </controlPr>
            </control>
          </mc:Choice>
        </mc:AlternateContent>
        <mc:AlternateContent xmlns:mc="http://schemas.openxmlformats.org/markup-compatibility/2006">
          <mc:Choice Requires="x14">
            <control shapeId="36924" r:id="rId63" name="Check Box 60">
              <controlPr defaultSize="0" autoFill="0" autoLine="0" autoPict="0">
                <anchor moveWithCells="1">
                  <from>
                    <xdr:col>23</xdr:col>
                    <xdr:colOff>66675</xdr:colOff>
                    <xdr:row>30</xdr:row>
                    <xdr:rowOff>0</xdr:rowOff>
                  </from>
                  <to>
                    <xdr:col>23</xdr:col>
                    <xdr:colOff>304800</xdr:colOff>
                    <xdr:row>31</xdr:row>
                    <xdr:rowOff>19050</xdr:rowOff>
                  </to>
                </anchor>
              </controlPr>
            </control>
          </mc:Choice>
        </mc:AlternateContent>
        <mc:AlternateContent xmlns:mc="http://schemas.openxmlformats.org/markup-compatibility/2006">
          <mc:Choice Requires="x14">
            <control shapeId="36925" r:id="rId64" name="Check Box 61">
              <controlPr defaultSize="0" autoFill="0" autoLine="0" autoPict="0">
                <anchor moveWithCells="1">
                  <from>
                    <xdr:col>23</xdr:col>
                    <xdr:colOff>66675</xdr:colOff>
                    <xdr:row>31</xdr:row>
                    <xdr:rowOff>0</xdr:rowOff>
                  </from>
                  <to>
                    <xdr:col>23</xdr:col>
                    <xdr:colOff>304800</xdr:colOff>
                    <xdr:row>32</xdr:row>
                    <xdr:rowOff>0</xdr:rowOff>
                  </to>
                </anchor>
              </controlPr>
            </control>
          </mc:Choice>
        </mc:AlternateContent>
        <mc:AlternateContent xmlns:mc="http://schemas.openxmlformats.org/markup-compatibility/2006">
          <mc:Choice Requires="x14">
            <control shapeId="36926" r:id="rId65" name="Check Box 62">
              <controlPr defaultSize="0" autoFill="0" autoLine="0" autoPict="0">
                <anchor moveWithCells="1">
                  <from>
                    <xdr:col>23</xdr:col>
                    <xdr:colOff>66675</xdr:colOff>
                    <xdr:row>32</xdr:row>
                    <xdr:rowOff>0</xdr:rowOff>
                  </from>
                  <to>
                    <xdr:col>23</xdr:col>
                    <xdr:colOff>304800</xdr:colOff>
                    <xdr:row>33</xdr:row>
                    <xdr:rowOff>19050</xdr:rowOff>
                  </to>
                </anchor>
              </controlPr>
            </control>
          </mc:Choice>
        </mc:AlternateContent>
        <mc:AlternateContent xmlns:mc="http://schemas.openxmlformats.org/markup-compatibility/2006">
          <mc:Choice Requires="x14">
            <control shapeId="36927" r:id="rId66" name="Check Box 63">
              <controlPr defaultSize="0" autoFill="0" autoLine="0" autoPict="0">
                <anchor moveWithCells="1">
                  <from>
                    <xdr:col>23</xdr:col>
                    <xdr:colOff>66675</xdr:colOff>
                    <xdr:row>33</xdr:row>
                    <xdr:rowOff>0</xdr:rowOff>
                  </from>
                  <to>
                    <xdr:col>23</xdr:col>
                    <xdr:colOff>304800</xdr:colOff>
                    <xdr:row>34</xdr:row>
                    <xdr:rowOff>0</xdr:rowOff>
                  </to>
                </anchor>
              </controlPr>
            </control>
          </mc:Choice>
        </mc:AlternateContent>
        <mc:AlternateContent xmlns:mc="http://schemas.openxmlformats.org/markup-compatibility/2006">
          <mc:Choice Requires="x14">
            <control shapeId="36928" r:id="rId67" name="Check Box 64">
              <controlPr defaultSize="0" autoFill="0" autoLine="0" autoPict="0">
                <anchor moveWithCells="1">
                  <from>
                    <xdr:col>23</xdr:col>
                    <xdr:colOff>66675</xdr:colOff>
                    <xdr:row>34</xdr:row>
                    <xdr:rowOff>0</xdr:rowOff>
                  </from>
                  <to>
                    <xdr:col>23</xdr:col>
                    <xdr:colOff>304800</xdr:colOff>
                    <xdr:row>35</xdr:row>
                    <xdr:rowOff>19050</xdr:rowOff>
                  </to>
                </anchor>
              </controlPr>
            </control>
          </mc:Choice>
        </mc:AlternateContent>
        <mc:AlternateContent xmlns:mc="http://schemas.openxmlformats.org/markup-compatibility/2006">
          <mc:Choice Requires="x14">
            <control shapeId="36929" r:id="rId68" name="Check Box 65">
              <controlPr defaultSize="0" autoFill="0" autoLine="0" autoPict="0">
                <anchor moveWithCells="1">
                  <from>
                    <xdr:col>23</xdr:col>
                    <xdr:colOff>66675</xdr:colOff>
                    <xdr:row>35</xdr:row>
                    <xdr:rowOff>0</xdr:rowOff>
                  </from>
                  <to>
                    <xdr:col>23</xdr:col>
                    <xdr:colOff>304800</xdr:colOff>
                    <xdr:row>36</xdr:row>
                    <xdr:rowOff>0</xdr:rowOff>
                  </to>
                </anchor>
              </controlPr>
            </control>
          </mc:Choice>
        </mc:AlternateContent>
        <mc:AlternateContent xmlns:mc="http://schemas.openxmlformats.org/markup-compatibility/2006">
          <mc:Choice Requires="x14">
            <control shapeId="36930" r:id="rId69" name="Check Box 66">
              <controlPr defaultSize="0" autoFill="0" autoLine="0" autoPict="0">
                <anchor moveWithCells="1">
                  <from>
                    <xdr:col>23</xdr:col>
                    <xdr:colOff>66675</xdr:colOff>
                    <xdr:row>36</xdr:row>
                    <xdr:rowOff>0</xdr:rowOff>
                  </from>
                  <to>
                    <xdr:col>23</xdr:col>
                    <xdr:colOff>304800</xdr:colOff>
                    <xdr:row>37</xdr:row>
                    <xdr:rowOff>19050</xdr:rowOff>
                  </to>
                </anchor>
              </controlPr>
            </control>
          </mc:Choice>
        </mc:AlternateContent>
        <mc:AlternateContent xmlns:mc="http://schemas.openxmlformats.org/markup-compatibility/2006">
          <mc:Choice Requires="x14">
            <control shapeId="36931" r:id="rId70" name="Check Box 67">
              <controlPr defaultSize="0" autoFill="0" autoLine="0" autoPict="0">
                <anchor moveWithCells="1">
                  <from>
                    <xdr:col>23</xdr:col>
                    <xdr:colOff>66675</xdr:colOff>
                    <xdr:row>37</xdr:row>
                    <xdr:rowOff>0</xdr:rowOff>
                  </from>
                  <to>
                    <xdr:col>23</xdr:col>
                    <xdr:colOff>304800</xdr:colOff>
                    <xdr:row>38</xdr:row>
                    <xdr:rowOff>0</xdr:rowOff>
                  </to>
                </anchor>
              </controlPr>
            </control>
          </mc:Choice>
        </mc:AlternateContent>
        <mc:AlternateContent xmlns:mc="http://schemas.openxmlformats.org/markup-compatibility/2006">
          <mc:Choice Requires="x14">
            <control shapeId="36932" r:id="rId71" name="Check Box 68">
              <controlPr defaultSize="0" autoFill="0" autoLine="0" autoPict="0">
                <anchor moveWithCells="1">
                  <from>
                    <xdr:col>23</xdr:col>
                    <xdr:colOff>66675</xdr:colOff>
                    <xdr:row>38</xdr:row>
                    <xdr:rowOff>0</xdr:rowOff>
                  </from>
                  <to>
                    <xdr:col>23</xdr:col>
                    <xdr:colOff>304800</xdr:colOff>
                    <xdr:row>39</xdr:row>
                    <xdr:rowOff>19050</xdr:rowOff>
                  </to>
                </anchor>
              </controlPr>
            </control>
          </mc:Choice>
        </mc:AlternateContent>
        <mc:AlternateContent xmlns:mc="http://schemas.openxmlformats.org/markup-compatibility/2006">
          <mc:Choice Requires="x14">
            <control shapeId="36933" r:id="rId72" name="Check Box 69">
              <controlPr defaultSize="0" autoFill="0" autoLine="0" autoPict="0">
                <anchor moveWithCells="1">
                  <from>
                    <xdr:col>23</xdr:col>
                    <xdr:colOff>66675</xdr:colOff>
                    <xdr:row>39</xdr:row>
                    <xdr:rowOff>0</xdr:rowOff>
                  </from>
                  <to>
                    <xdr:col>23</xdr:col>
                    <xdr:colOff>304800</xdr:colOff>
                    <xdr:row>40</xdr:row>
                    <xdr:rowOff>0</xdr:rowOff>
                  </to>
                </anchor>
              </controlPr>
            </control>
          </mc:Choice>
        </mc:AlternateContent>
        <mc:AlternateContent xmlns:mc="http://schemas.openxmlformats.org/markup-compatibility/2006">
          <mc:Choice Requires="x14">
            <control shapeId="36934" r:id="rId73" name="Check Box 70">
              <controlPr defaultSize="0" autoFill="0" autoLine="0" autoPict="0">
                <anchor moveWithCells="1">
                  <from>
                    <xdr:col>23</xdr:col>
                    <xdr:colOff>66675</xdr:colOff>
                    <xdr:row>40</xdr:row>
                    <xdr:rowOff>0</xdr:rowOff>
                  </from>
                  <to>
                    <xdr:col>23</xdr:col>
                    <xdr:colOff>304800</xdr:colOff>
                    <xdr:row>41</xdr:row>
                    <xdr:rowOff>19050</xdr:rowOff>
                  </to>
                </anchor>
              </controlPr>
            </control>
          </mc:Choice>
        </mc:AlternateContent>
        <mc:AlternateContent xmlns:mc="http://schemas.openxmlformats.org/markup-compatibility/2006">
          <mc:Choice Requires="x14">
            <control shapeId="36935" r:id="rId74" name="Check Box 71">
              <controlPr defaultSize="0" autoFill="0" autoLine="0" autoPict="0">
                <anchor moveWithCells="1">
                  <from>
                    <xdr:col>23</xdr:col>
                    <xdr:colOff>66675</xdr:colOff>
                    <xdr:row>41</xdr:row>
                    <xdr:rowOff>0</xdr:rowOff>
                  </from>
                  <to>
                    <xdr:col>23</xdr:col>
                    <xdr:colOff>304800</xdr:colOff>
                    <xdr:row>42</xdr:row>
                    <xdr:rowOff>0</xdr:rowOff>
                  </to>
                </anchor>
              </controlPr>
            </control>
          </mc:Choice>
        </mc:AlternateContent>
        <mc:AlternateContent xmlns:mc="http://schemas.openxmlformats.org/markup-compatibility/2006">
          <mc:Choice Requires="x14">
            <control shapeId="36936" r:id="rId75" name="Check Box 72">
              <controlPr defaultSize="0" autoFill="0" autoLine="0" autoPict="0">
                <anchor moveWithCells="1">
                  <from>
                    <xdr:col>23</xdr:col>
                    <xdr:colOff>66675</xdr:colOff>
                    <xdr:row>42</xdr:row>
                    <xdr:rowOff>0</xdr:rowOff>
                  </from>
                  <to>
                    <xdr:col>23</xdr:col>
                    <xdr:colOff>304800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r:uid="{49A2256A-9F6A-41B9-9253-7BFFF9DDFD09}">
          <x14:formula1>
            <xm:f>"○"</xm:f>
          </x14:formula1>
          <xm:sqref>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O20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WVW983060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Q65552 JM65552 TI65552 ADE65552 ANA65552 AWW65552 BGS65552 BQO65552 CAK65552 CKG65552 CUC65552 DDY65552 DNU65552 DXQ65552 EHM65552 ERI65552 FBE65552 FLA65552 FUW65552 GES65552 GOO65552 GYK65552 HIG65552 HSC65552 IBY65552 ILU65552 IVQ65552 JFM65552 JPI65552 JZE65552 KJA65552 KSW65552 LCS65552 LMO65552 LWK65552 MGG65552 MQC65552 MZY65552 NJU65552 NTQ65552 ODM65552 ONI65552 OXE65552 PHA65552 PQW65552 QAS65552 QKO65552 QUK65552 REG65552 ROC65552 RXY65552 SHU65552 SRQ65552 TBM65552 TLI65552 TVE65552 UFA65552 UOW65552 UYS65552 VIO65552 VSK65552 WCG65552 WMC65552 WVY65552 Q131088 JM131088 TI131088 ADE131088 ANA131088 AWW131088 BGS131088 BQO131088 CAK131088 CKG131088 CUC131088 DDY131088 DNU131088 DXQ131088 EHM131088 ERI131088 FBE131088 FLA131088 FUW131088 GES131088 GOO131088 GYK131088 HIG131088 HSC131088 IBY131088 ILU131088 IVQ131088 JFM131088 JPI131088 JZE131088 KJA131088 KSW131088 LCS131088 LMO131088 LWK131088 MGG131088 MQC131088 MZY131088 NJU131088 NTQ131088 ODM131088 ONI131088 OXE131088 PHA131088 PQW131088 QAS131088 QKO131088 QUK131088 REG131088 ROC131088 RXY131088 SHU131088 SRQ131088 TBM131088 TLI131088 TVE131088 UFA131088 UOW131088 UYS131088 VIO131088 VSK131088 WCG131088 WMC131088 WVY131088 Q196624 JM196624 TI196624 ADE196624 ANA196624 AWW196624 BGS196624 BQO196624 CAK196624 CKG196624 CUC196624 DDY196624 DNU196624 DXQ196624 EHM196624 ERI196624 FBE196624 FLA196624 FUW196624 GES196624 GOO196624 GYK196624 HIG196624 HSC196624 IBY196624 ILU196624 IVQ196624 JFM196624 JPI196624 JZE196624 KJA196624 KSW196624 LCS196624 LMO196624 LWK196624 MGG196624 MQC196624 MZY196624 NJU196624 NTQ196624 ODM196624 ONI196624 OXE196624 PHA196624 PQW196624 QAS196624 QKO196624 QUK196624 REG196624 ROC196624 RXY196624 SHU196624 SRQ196624 TBM196624 TLI196624 TVE196624 UFA196624 UOW196624 UYS196624 VIO196624 VSK196624 WCG196624 WMC196624 WVY196624 Q262160 JM262160 TI262160 ADE262160 ANA262160 AWW262160 BGS262160 BQO262160 CAK262160 CKG262160 CUC262160 DDY262160 DNU262160 DXQ262160 EHM262160 ERI262160 FBE262160 FLA262160 FUW262160 GES262160 GOO262160 GYK262160 HIG262160 HSC262160 IBY262160 ILU262160 IVQ262160 JFM262160 JPI262160 JZE262160 KJA262160 KSW262160 LCS262160 LMO262160 LWK262160 MGG262160 MQC262160 MZY262160 NJU262160 NTQ262160 ODM262160 ONI262160 OXE262160 PHA262160 PQW262160 QAS262160 QKO262160 QUK262160 REG262160 ROC262160 RXY262160 SHU262160 SRQ262160 TBM262160 TLI262160 TVE262160 UFA262160 UOW262160 UYS262160 VIO262160 VSK262160 WCG262160 WMC262160 WVY262160 Q327696 JM327696 TI327696 ADE327696 ANA327696 AWW327696 BGS327696 BQO327696 CAK327696 CKG327696 CUC327696 DDY327696 DNU327696 DXQ327696 EHM327696 ERI327696 FBE327696 FLA327696 FUW327696 GES327696 GOO327696 GYK327696 HIG327696 HSC327696 IBY327696 ILU327696 IVQ327696 JFM327696 JPI327696 JZE327696 KJA327696 KSW327696 LCS327696 LMO327696 LWK327696 MGG327696 MQC327696 MZY327696 NJU327696 NTQ327696 ODM327696 ONI327696 OXE327696 PHA327696 PQW327696 QAS327696 QKO327696 QUK327696 REG327696 ROC327696 RXY327696 SHU327696 SRQ327696 TBM327696 TLI327696 TVE327696 UFA327696 UOW327696 UYS327696 VIO327696 VSK327696 WCG327696 WMC327696 WVY327696 Q393232 JM393232 TI393232 ADE393232 ANA393232 AWW393232 BGS393232 BQO393232 CAK393232 CKG393232 CUC393232 DDY393232 DNU393232 DXQ393232 EHM393232 ERI393232 FBE393232 FLA393232 FUW393232 GES393232 GOO393232 GYK393232 HIG393232 HSC393232 IBY393232 ILU393232 IVQ393232 JFM393232 JPI393232 JZE393232 KJA393232 KSW393232 LCS393232 LMO393232 LWK393232 MGG393232 MQC393232 MZY393232 NJU393232 NTQ393232 ODM393232 ONI393232 OXE393232 PHA393232 PQW393232 QAS393232 QKO393232 QUK393232 REG393232 ROC393232 RXY393232 SHU393232 SRQ393232 TBM393232 TLI393232 TVE393232 UFA393232 UOW393232 UYS393232 VIO393232 VSK393232 WCG393232 WMC393232 WVY393232 Q458768 JM458768 TI458768 ADE458768 ANA458768 AWW458768 BGS458768 BQO458768 CAK458768 CKG458768 CUC458768 DDY458768 DNU458768 DXQ458768 EHM458768 ERI458768 FBE458768 FLA458768 FUW458768 GES458768 GOO458768 GYK458768 HIG458768 HSC458768 IBY458768 ILU458768 IVQ458768 JFM458768 JPI458768 JZE458768 KJA458768 KSW458768 LCS458768 LMO458768 LWK458768 MGG458768 MQC458768 MZY458768 NJU458768 NTQ458768 ODM458768 ONI458768 OXE458768 PHA458768 PQW458768 QAS458768 QKO458768 QUK458768 REG458768 ROC458768 RXY458768 SHU458768 SRQ458768 TBM458768 TLI458768 TVE458768 UFA458768 UOW458768 UYS458768 VIO458768 VSK458768 WCG458768 WMC458768 WVY458768 Q524304 JM524304 TI524304 ADE524304 ANA524304 AWW524304 BGS524304 BQO524304 CAK524304 CKG524304 CUC524304 DDY524304 DNU524304 DXQ524304 EHM524304 ERI524304 FBE524304 FLA524304 FUW524304 GES524304 GOO524304 GYK524304 HIG524304 HSC524304 IBY524304 ILU524304 IVQ524304 JFM524304 JPI524304 JZE524304 KJA524304 KSW524304 LCS524304 LMO524304 LWK524304 MGG524304 MQC524304 MZY524304 NJU524304 NTQ524304 ODM524304 ONI524304 OXE524304 PHA524304 PQW524304 QAS524304 QKO524304 QUK524304 REG524304 ROC524304 RXY524304 SHU524304 SRQ524304 TBM524304 TLI524304 TVE524304 UFA524304 UOW524304 UYS524304 VIO524304 VSK524304 WCG524304 WMC524304 WVY524304 Q589840 JM589840 TI589840 ADE589840 ANA589840 AWW589840 BGS589840 BQO589840 CAK589840 CKG589840 CUC589840 DDY589840 DNU589840 DXQ589840 EHM589840 ERI589840 FBE589840 FLA589840 FUW589840 GES589840 GOO589840 GYK589840 HIG589840 HSC589840 IBY589840 ILU589840 IVQ589840 JFM589840 JPI589840 JZE589840 KJA589840 KSW589840 LCS589840 LMO589840 LWK589840 MGG589840 MQC589840 MZY589840 NJU589840 NTQ589840 ODM589840 ONI589840 OXE589840 PHA589840 PQW589840 QAS589840 QKO589840 QUK589840 REG589840 ROC589840 RXY589840 SHU589840 SRQ589840 TBM589840 TLI589840 TVE589840 UFA589840 UOW589840 UYS589840 VIO589840 VSK589840 WCG589840 WMC589840 WVY589840 Q655376 JM655376 TI655376 ADE655376 ANA655376 AWW655376 BGS655376 BQO655376 CAK655376 CKG655376 CUC655376 DDY655376 DNU655376 DXQ655376 EHM655376 ERI655376 FBE655376 FLA655376 FUW655376 GES655376 GOO655376 GYK655376 HIG655376 HSC655376 IBY655376 ILU655376 IVQ655376 JFM655376 JPI655376 JZE655376 KJA655376 KSW655376 LCS655376 LMO655376 LWK655376 MGG655376 MQC655376 MZY655376 NJU655376 NTQ655376 ODM655376 ONI655376 OXE655376 PHA655376 PQW655376 QAS655376 QKO655376 QUK655376 REG655376 ROC655376 RXY655376 SHU655376 SRQ655376 TBM655376 TLI655376 TVE655376 UFA655376 UOW655376 UYS655376 VIO655376 VSK655376 WCG655376 WMC655376 WVY655376 Q720912 JM720912 TI720912 ADE720912 ANA720912 AWW720912 BGS720912 BQO720912 CAK720912 CKG720912 CUC720912 DDY720912 DNU720912 DXQ720912 EHM720912 ERI720912 FBE720912 FLA720912 FUW720912 GES720912 GOO720912 GYK720912 HIG720912 HSC720912 IBY720912 ILU720912 IVQ720912 JFM720912 JPI720912 JZE720912 KJA720912 KSW720912 LCS720912 LMO720912 LWK720912 MGG720912 MQC720912 MZY720912 NJU720912 NTQ720912 ODM720912 ONI720912 OXE720912 PHA720912 PQW720912 QAS720912 QKO720912 QUK720912 REG720912 ROC720912 RXY720912 SHU720912 SRQ720912 TBM720912 TLI720912 TVE720912 UFA720912 UOW720912 UYS720912 VIO720912 VSK720912 WCG720912 WMC720912 WVY720912 Q786448 JM786448 TI786448 ADE786448 ANA786448 AWW786448 BGS786448 BQO786448 CAK786448 CKG786448 CUC786448 DDY786448 DNU786448 DXQ786448 EHM786448 ERI786448 FBE786448 FLA786448 FUW786448 GES786448 GOO786448 GYK786448 HIG786448 HSC786448 IBY786448 ILU786448 IVQ786448 JFM786448 JPI786448 JZE786448 KJA786448 KSW786448 LCS786448 LMO786448 LWK786448 MGG786448 MQC786448 MZY786448 NJU786448 NTQ786448 ODM786448 ONI786448 OXE786448 PHA786448 PQW786448 QAS786448 QKO786448 QUK786448 REG786448 ROC786448 RXY786448 SHU786448 SRQ786448 TBM786448 TLI786448 TVE786448 UFA786448 UOW786448 UYS786448 VIO786448 VSK786448 WCG786448 WMC786448 WVY786448 Q851984 JM851984 TI851984 ADE851984 ANA851984 AWW851984 BGS851984 BQO851984 CAK851984 CKG851984 CUC851984 DDY851984 DNU851984 DXQ851984 EHM851984 ERI851984 FBE851984 FLA851984 FUW851984 GES851984 GOO851984 GYK851984 HIG851984 HSC851984 IBY851984 ILU851984 IVQ851984 JFM851984 JPI851984 JZE851984 KJA851984 KSW851984 LCS851984 LMO851984 LWK851984 MGG851984 MQC851984 MZY851984 NJU851984 NTQ851984 ODM851984 ONI851984 OXE851984 PHA851984 PQW851984 QAS851984 QKO851984 QUK851984 REG851984 ROC851984 RXY851984 SHU851984 SRQ851984 TBM851984 TLI851984 TVE851984 UFA851984 UOW851984 UYS851984 VIO851984 VSK851984 WCG851984 WMC851984 WVY851984 Q917520 JM917520 TI917520 ADE917520 ANA917520 AWW917520 BGS917520 BQO917520 CAK917520 CKG917520 CUC917520 DDY917520 DNU917520 DXQ917520 EHM917520 ERI917520 FBE917520 FLA917520 FUW917520 GES917520 GOO917520 GYK917520 HIG917520 HSC917520 IBY917520 ILU917520 IVQ917520 JFM917520 JPI917520 JZE917520 KJA917520 KSW917520 LCS917520 LMO917520 LWK917520 MGG917520 MQC917520 MZY917520 NJU917520 NTQ917520 ODM917520 ONI917520 OXE917520 PHA917520 PQW917520 QAS917520 QKO917520 QUK917520 REG917520 ROC917520 RXY917520 SHU917520 SRQ917520 TBM917520 TLI917520 TVE917520 UFA917520 UOW917520 UYS917520 VIO917520 VSK917520 WCG917520 WMC917520 WVY917520 Q983056 JM983056 TI983056 ADE983056 ANA983056 AWW983056 BGS983056 BQO983056 CAK983056 CKG983056 CUC983056 DDY983056 DNU983056 DXQ983056 EHM983056 ERI983056 FBE983056 FLA983056 FUW983056 GES983056 GOO983056 GYK983056 HIG983056 HSC983056 IBY983056 ILU983056 IVQ983056 JFM983056 JPI983056 JZE983056 KJA983056 KSW983056 LCS983056 LMO983056 LWK983056 MGG983056 MQC983056 MZY983056 NJU983056 NTQ983056 ODM983056 ONI983056 OXE983056 PHA983056 PQW983056 QAS983056 QKO983056 QUK983056 REG983056 ROC983056 RXY983056 SHU983056 SRQ983056 TBM983056 TLI983056 TVE983056 UFA983056 UOW983056 UYS983056 VIO983056 VSK983056 WCG983056 WMC983056 WVY983056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Q24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Q131102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Q196638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Q262174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Q327710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Q393246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Q458782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Q524318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Q589854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Q655390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Q720926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Q786462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Q851998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Q917534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Q983070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S18 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S65554 JO65554 TK65554 ADG65554 ANC65554 AWY65554 BGU65554 BQQ65554 CAM65554 CKI65554 CUE65554 DEA65554 DNW65554 DXS65554 EHO65554 ERK65554 FBG65554 FLC65554 FUY65554 GEU65554 GOQ65554 GYM65554 HII65554 HSE65554 ICA65554 ILW65554 IVS65554 JFO65554 JPK65554 JZG65554 KJC65554 KSY65554 LCU65554 LMQ65554 LWM65554 MGI65554 MQE65554 NAA65554 NJW65554 NTS65554 ODO65554 ONK65554 OXG65554 PHC65554 PQY65554 QAU65554 QKQ65554 QUM65554 REI65554 ROE65554 RYA65554 SHW65554 SRS65554 TBO65554 TLK65554 TVG65554 UFC65554 UOY65554 UYU65554 VIQ65554 VSM65554 WCI65554 WME65554 WWA65554 S131090 JO131090 TK131090 ADG131090 ANC131090 AWY131090 BGU131090 BQQ131090 CAM131090 CKI131090 CUE131090 DEA131090 DNW131090 DXS131090 EHO131090 ERK131090 FBG131090 FLC131090 FUY131090 GEU131090 GOQ131090 GYM131090 HII131090 HSE131090 ICA131090 ILW131090 IVS131090 JFO131090 JPK131090 JZG131090 KJC131090 KSY131090 LCU131090 LMQ131090 LWM131090 MGI131090 MQE131090 NAA131090 NJW131090 NTS131090 ODO131090 ONK131090 OXG131090 PHC131090 PQY131090 QAU131090 QKQ131090 QUM131090 REI131090 ROE131090 RYA131090 SHW131090 SRS131090 TBO131090 TLK131090 TVG131090 UFC131090 UOY131090 UYU131090 VIQ131090 VSM131090 WCI131090 WME131090 WWA131090 S196626 JO196626 TK196626 ADG196626 ANC196626 AWY196626 BGU196626 BQQ196626 CAM196626 CKI196626 CUE196626 DEA196626 DNW196626 DXS196626 EHO196626 ERK196626 FBG196626 FLC196626 FUY196626 GEU196626 GOQ196626 GYM196626 HII196626 HSE196626 ICA196626 ILW196626 IVS196626 JFO196626 JPK196626 JZG196626 KJC196626 KSY196626 LCU196626 LMQ196626 LWM196626 MGI196626 MQE196626 NAA196626 NJW196626 NTS196626 ODO196626 ONK196626 OXG196626 PHC196626 PQY196626 QAU196626 QKQ196626 QUM196626 REI196626 ROE196626 RYA196626 SHW196626 SRS196626 TBO196626 TLK196626 TVG196626 UFC196626 UOY196626 UYU196626 VIQ196626 VSM196626 WCI196626 WME196626 WWA196626 S262162 JO262162 TK262162 ADG262162 ANC262162 AWY262162 BGU262162 BQQ262162 CAM262162 CKI262162 CUE262162 DEA262162 DNW262162 DXS262162 EHO262162 ERK262162 FBG262162 FLC262162 FUY262162 GEU262162 GOQ262162 GYM262162 HII262162 HSE262162 ICA262162 ILW262162 IVS262162 JFO262162 JPK262162 JZG262162 KJC262162 KSY262162 LCU262162 LMQ262162 LWM262162 MGI262162 MQE262162 NAA262162 NJW262162 NTS262162 ODO262162 ONK262162 OXG262162 PHC262162 PQY262162 QAU262162 QKQ262162 QUM262162 REI262162 ROE262162 RYA262162 SHW262162 SRS262162 TBO262162 TLK262162 TVG262162 UFC262162 UOY262162 UYU262162 VIQ262162 VSM262162 WCI262162 WME262162 WWA262162 S327698 JO327698 TK327698 ADG327698 ANC327698 AWY327698 BGU327698 BQQ327698 CAM327698 CKI327698 CUE327698 DEA327698 DNW327698 DXS327698 EHO327698 ERK327698 FBG327698 FLC327698 FUY327698 GEU327698 GOQ327698 GYM327698 HII327698 HSE327698 ICA327698 ILW327698 IVS327698 JFO327698 JPK327698 JZG327698 KJC327698 KSY327698 LCU327698 LMQ327698 LWM327698 MGI327698 MQE327698 NAA327698 NJW327698 NTS327698 ODO327698 ONK327698 OXG327698 PHC327698 PQY327698 QAU327698 QKQ327698 QUM327698 REI327698 ROE327698 RYA327698 SHW327698 SRS327698 TBO327698 TLK327698 TVG327698 UFC327698 UOY327698 UYU327698 VIQ327698 VSM327698 WCI327698 WME327698 WWA327698 S393234 JO393234 TK393234 ADG393234 ANC393234 AWY393234 BGU393234 BQQ393234 CAM393234 CKI393234 CUE393234 DEA393234 DNW393234 DXS393234 EHO393234 ERK393234 FBG393234 FLC393234 FUY393234 GEU393234 GOQ393234 GYM393234 HII393234 HSE393234 ICA393234 ILW393234 IVS393234 JFO393234 JPK393234 JZG393234 KJC393234 KSY393234 LCU393234 LMQ393234 LWM393234 MGI393234 MQE393234 NAA393234 NJW393234 NTS393234 ODO393234 ONK393234 OXG393234 PHC393234 PQY393234 QAU393234 QKQ393234 QUM393234 REI393234 ROE393234 RYA393234 SHW393234 SRS393234 TBO393234 TLK393234 TVG393234 UFC393234 UOY393234 UYU393234 VIQ393234 VSM393234 WCI393234 WME393234 WWA393234 S458770 JO458770 TK458770 ADG458770 ANC458770 AWY458770 BGU458770 BQQ458770 CAM458770 CKI458770 CUE458770 DEA458770 DNW458770 DXS458770 EHO458770 ERK458770 FBG458770 FLC458770 FUY458770 GEU458770 GOQ458770 GYM458770 HII458770 HSE458770 ICA458770 ILW458770 IVS458770 JFO458770 JPK458770 JZG458770 KJC458770 KSY458770 LCU458770 LMQ458770 LWM458770 MGI458770 MQE458770 NAA458770 NJW458770 NTS458770 ODO458770 ONK458770 OXG458770 PHC458770 PQY458770 QAU458770 QKQ458770 QUM458770 REI458770 ROE458770 RYA458770 SHW458770 SRS458770 TBO458770 TLK458770 TVG458770 UFC458770 UOY458770 UYU458770 VIQ458770 VSM458770 WCI458770 WME458770 WWA458770 S524306 JO524306 TK524306 ADG524306 ANC524306 AWY524306 BGU524306 BQQ524306 CAM524306 CKI524306 CUE524306 DEA524306 DNW524306 DXS524306 EHO524306 ERK524306 FBG524306 FLC524306 FUY524306 GEU524306 GOQ524306 GYM524306 HII524306 HSE524306 ICA524306 ILW524306 IVS524306 JFO524306 JPK524306 JZG524306 KJC524306 KSY524306 LCU524306 LMQ524306 LWM524306 MGI524306 MQE524306 NAA524306 NJW524306 NTS524306 ODO524306 ONK524306 OXG524306 PHC524306 PQY524306 QAU524306 QKQ524306 QUM524306 REI524306 ROE524306 RYA524306 SHW524306 SRS524306 TBO524306 TLK524306 TVG524306 UFC524306 UOY524306 UYU524306 VIQ524306 VSM524306 WCI524306 WME524306 WWA524306 S589842 JO589842 TK589842 ADG589842 ANC589842 AWY589842 BGU589842 BQQ589842 CAM589842 CKI589842 CUE589842 DEA589842 DNW589842 DXS589842 EHO589842 ERK589842 FBG589842 FLC589842 FUY589842 GEU589842 GOQ589842 GYM589842 HII589842 HSE589842 ICA589842 ILW589842 IVS589842 JFO589842 JPK589842 JZG589842 KJC589842 KSY589842 LCU589842 LMQ589842 LWM589842 MGI589842 MQE589842 NAA589842 NJW589842 NTS589842 ODO589842 ONK589842 OXG589842 PHC589842 PQY589842 QAU589842 QKQ589842 QUM589842 REI589842 ROE589842 RYA589842 SHW589842 SRS589842 TBO589842 TLK589842 TVG589842 UFC589842 UOY589842 UYU589842 VIQ589842 VSM589842 WCI589842 WME589842 WWA589842 S655378 JO655378 TK655378 ADG655378 ANC655378 AWY655378 BGU655378 BQQ655378 CAM655378 CKI655378 CUE655378 DEA655378 DNW655378 DXS655378 EHO655378 ERK655378 FBG655378 FLC655378 FUY655378 GEU655378 GOQ655378 GYM655378 HII655378 HSE655378 ICA655378 ILW655378 IVS655378 JFO655378 JPK655378 JZG655378 KJC655378 KSY655378 LCU655378 LMQ655378 LWM655378 MGI655378 MQE655378 NAA655378 NJW655378 NTS655378 ODO655378 ONK655378 OXG655378 PHC655378 PQY655378 QAU655378 QKQ655378 QUM655378 REI655378 ROE655378 RYA655378 SHW655378 SRS655378 TBO655378 TLK655378 TVG655378 UFC655378 UOY655378 UYU655378 VIQ655378 VSM655378 WCI655378 WME655378 WWA655378 S720914 JO720914 TK720914 ADG720914 ANC720914 AWY720914 BGU720914 BQQ720914 CAM720914 CKI720914 CUE720914 DEA720914 DNW720914 DXS720914 EHO720914 ERK720914 FBG720914 FLC720914 FUY720914 GEU720914 GOQ720914 GYM720914 HII720914 HSE720914 ICA720914 ILW720914 IVS720914 JFO720914 JPK720914 JZG720914 KJC720914 KSY720914 LCU720914 LMQ720914 LWM720914 MGI720914 MQE720914 NAA720914 NJW720914 NTS720914 ODO720914 ONK720914 OXG720914 PHC720914 PQY720914 QAU720914 QKQ720914 QUM720914 REI720914 ROE720914 RYA720914 SHW720914 SRS720914 TBO720914 TLK720914 TVG720914 UFC720914 UOY720914 UYU720914 VIQ720914 VSM720914 WCI720914 WME720914 WWA720914 S786450 JO786450 TK786450 ADG786450 ANC786450 AWY786450 BGU786450 BQQ786450 CAM786450 CKI786450 CUE786450 DEA786450 DNW786450 DXS786450 EHO786450 ERK786450 FBG786450 FLC786450 FUY786450 GEU786450 GOQ786450 GYM786450 HII786450 HSE786450 ICA786450 ILW786450 IVS786450 JFO786450 JPK786450 JZG786450 KJC786450 KSY786450 LCU786450 LMQ786450 LWM786450 MGI786450 MQE786450 NAA786450 NJW786450 NTS786450 ODO786450 ONK786450 OXG786450 PHC786450 PQY786450 QAU786450 QKQ786450 QUM786450 REI786450 ROE786450 RYA786450 SHW786450 SRS786450 TBO786450 TLK786450 TVG786450 UFC786450 UOY786450 UYU786450 VIQ786450 VSM786450 WCI786450 WME786450 WWA786450 S851986 JO851986 TK851986 ADG851986 ANC851986 AWY851986 BGU851986 BQQ851986 CAM851986 CKI851986 CUE851986 DEA851986 DNW851986 DXS851986 EHO851986 ERK851986 FBG851986 FLC851986 FUY851986 GEU851986 GOQ851986 GYM851986 HII851986 HSE851986 ICA851986 ILW851986 IVS851986 JFO851986 JPK851986 JZG851986 KJC851986 KSY851986 LCU851986 LMQ851986 LWM851986 MGI851986 MQE851986 NAA851986 NJW851986 NTS851986 ODO851986 ONK851986 OXG851986 PHC851986 PQY851986 QAU851986 QKQ851986 QUM851986 REI851986 ROE851986 RYA851986 SHW851986 SRS851986 TBO851986 TLK851986 TVG851986 UFC851986 UOY851986 UYU851986 VIQ851986 VSM851986 WCI851986 WME851986 WWA851986 S917522 JO917522 TK917522 ADG917522 ANC917522 AWY917522 BGU917522 BQQ917522 CAM917522 CKI917522 CUE917522 DEA917522 DNW917522 DXS917522 EHO917522 ERK917522 FBG917522 FLC917522 FUY917522 GEU917522 GOQ917522 GYM917522 HII917522 HSE917522 ICA917522 ILW917522 IVS917522 JFO917522 JPK917522 JZG917522 KJC917522 KSY917522 LCU917522 LMQ917522 LWM917522 MGI917522 MQE917522 NAA917522 NJW917522 NTS917522 ODO917522 ONK917522 OXG917522 PHC917522 PQY917522 QAU917522 QKQ917522 QUM917522 REI917522 ROE917522 RYA917522 SHW917522 SRS917522 TBO917522 TLK917522 TVG917522 UFC917522 UOY917522 UYU917522 VIQ917522 VSM917522 WCI917522 WME917522 WWA917522 S983058 JO983058 TK983058 ADG983058 ANC983058 AWY983058 BGU983058 BQQ983058 CAM983058 CKI983058 CUE983058 DEA983058 DNW983058 DXS983058 EHO983058 ERK983058 FBG983058 FLC983058 FUY983058 GEU983058 GOQ983058 GYM983058 HII983058 HSE983058 ICA983058 ILW983058 IVS983058 JFO983058 JPK983058 JZG983058 KJC983058 KSY983058 LCU983058 LMQ983058 LWM983058 MGI983058 MQE983058 NAA983058 NJW983058 NTS983058 ODO983058 ONK983058 OXG983058 PHC983058 PQY983058 QAU983058 QKQ983058 QUM983058 REI983058 ROE983058 RYA983058 SHW983058 SRS983058 TBO983058 TLK983058 TVG983058 UFC983058 UOY983058 UYU983058 VIQ983058 VSM983058 WCI983058 WME983058 WWA983058 S20 JO20 TK20 ADG20 ANC20 AWY20 BGU20 BQQ20 CAM20 CKI20 CUE20 DEA20 DNW20 DXS20 EHO20 ERK20 FBG20 FLC20 FUY20 GEU20 GOQ20 GYM20 HII20 HSE20 ICA20 ILW20 IVS20 JFO20 JPK20 JZG20 KJC20 KSY20 LCU20 LMQ20 LWM20 MGI20 MQE20 NAA20 NJW20 NTS20 ODO20 ONK20 OXG20 PHC20 PQY20 QAU20 QKQ20 QUM20 REI20 ROE20 RYA20 SHW20 SRS20 TBO20 TLK20 TVG20 UFC20 UOY20 UYU20 VIQ20 VSM20 WCI20 WME20 WWA20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S65558 JO65558 TK65558 ADG65558 ANC65558 AWY65558 BGU65558 BQQ65558 CAM65558 CKI65558 CUE65558 DEA65558 DNW65558 DXS65558 EHO65558 ERK65558 FBG65558 FLC65558 FUY65558 GEU65558 GOQ65558 GYM65558 HII65558 HSE65558 ICA65558 ILW65558 IVS65558 JFO65558 JPK65558 JZG65558 KJC65558 KSY65558 LCU65558 LMQ65558 LWM65558 MGI65558 MQE65558 NAA65558 NJW65558 NTS65558 ODO65558 ONK65558 OXG65558 PHC65558 PQY65558 QAU65558 QKQ65558 QUM65558 REI65558 ROE65558 RYA65558 SHW65558 SRS65558 TBO65558 TLK65558 TVG65558 UFC65558 UOY65558 UYU65558 VIQ65558 VSM65558 WCI65558 WME65558 WWA65558 S131094 JO131094 TK131094 ADG131094 ANC131094 AWY131094 BGU131094 BQQ131094 CAM131094 CKI131094 CUE131094 DEA131094 DNW131094 DXS131094 EHO131094 ERK131094 FBG131094 FLC131094 FUY131094 GEU131094 GOQ131094 GYM131094 HII131094 HSE131094 ICA131094 ILW131094 IVS131094 JFO131094 JPK131094 JZG131094 KJC131094 KSY131094 LCU131094 LMQ131094 LWM131094 MGI131094 MQE131094 NAA131094 NJW131094 NTS131094 ODO131094 ONK131094 OXG131094 PHC131094 PQY131094 QAU131094 QKQ131094 QUM131094 REI131094 ROE131094 RYA131094 SHW131094 SRS131094 TBO131094 TLK131094 TVG131094 UFC131094 UOY131094 UYU131094 VIQ131094 VSM131094 WCI131094 WME131094 WWA131094 S196630 JO196630 TK196630 ADG196630 ANC196630 AWY196630 BGU196630 BQQ196630 CAM196630 CKI196630 CUE196630 DEA196630 DNW196630 DXS196630 EHO196630 ERK196630 FBG196630 FLC196630 FUY196630 GEU196630 GOQ196630 GYM196630 HII196630 HSE196630 ICA196630 ILW196630 IVS196630 JFO196630 JPK196630 JZG196630 KJC196630 KSY196630 LCU196630 LMQ196630 LWM196630 MGI196630 MQE196630 NAA196630 NJW196630 NTS196630 ODO196630 ONK196630 OXG196630 PHC196630 PQY196630 QAU196630 QKQ196630 QUM196630 REI196630 ROE196630 RYA196630 SHW196630 SRS196630 TBO196630 TLK196630 TVG196630 UFC196630 UOY196630 UYU196630 VIQ196630 VSM196630 WCI196630 WME196630 WWA196630 S262166 JO262166 TK262166 ADG262166 ANC262166 AWY262166 BGU262166 BQQ262166 CAM262166 CKI262166 CUE262166 DEA262166 DNW262166 DXS262166 EHO262166 ERK262166 FBG262166 FLC262166 FUY262166 GEU262166 GOQ262166 GYM262166 HII262166 HSE262166 ICA262166 ILW262166 IVS262166 JFO262166 JPK262166 JZG262166 KJC262166 KSY262166 LCU262166 LMQ262166 LWM262166 MGI262166 MQE262166 NAA262166 NJW262166 NTS262166 ODO262166 ONK262166 OXG262166 PHC262166 PQY262166 QAU262166 QKQ262166 QUM262166 REI262166 ROE262166 RYA262166 SHW262166 SRS262166 TBO262166 TLK262166 TVG262166 UFC262166 UOY262166 UYU262166 VIQ262166 VSM262166 WCI262166 WME262166 WWA262166 S327702 JO327702 TK327702 ADG327702 ANC327702 AWY327702 BGU327702 BQQ327702 CAM327702 CKI327702 CUE327702 DEA327702 DNW327702 DXS327702 EHO327702 ERK327702 FBG327702 FLC327702 FUY327702 GEU327702 GOQ327702 GYM327702 HII327702 HSE327702 ICA327702 ILW327702 IVS327702 JFO327702 JPK327702 JZG327702 KJC327702 KSY327702 LCU327702 LMQ327702 LWM327702 MGI327702 MQE327702 NAA327702 NJW327702 NTS327702 ODO327702 ONK327702 OXG327702 PHC327702 PQY327702 QAU327702 QKQ327702 QUM327702 REI327702 ROE327702 RYA327702 SHW327702 SRS327702 TBO327702 TLK327702 TVG327702 UFC327702 UOY327702 UYU327702 VIQ327702 VSM327702 WCI327702 WME327702 WWA327702 S393238 JO393238 TK393238 ADG393238 ANC393238 AWY393238 BGU393238 BQQ393238 CAM393238 CKI393238 CUE393238 DEA393238 DNW393238 DXS393238 EHO393238 ERK393238 FBG393238 FLC393238 FUY393238 GEU393238 GOQ393238 GYM393238 HII393238 HSE393238 ICA393238 ILW393238 IVS393238 JFO393238 JPK393238 JZG393238 KJC393238 KSY393238 LCU393238 LMQ393238 LWM393238 MGI393238 MQE393238 NAA393238 NJW393238 NTS393238 ODO393238 ONK393238 OXG393238 PHC393238 PQY393238 QAU393238 QKQ393238 QUM393238 REI393238 ROE393238 RYA393238 SHW393238 SRS393238 TBO393238 TLK393238 TVG393238 UFC393238 UOY393238 UYU393238 VIQ393238 VSM393238 WCI393238 WME393238 WWA393238 S458774 JO458774 TK458774 ADG458774 ANC458774 AWY458774 BGU458774 BQQ458774 CAM458774 CKI458774 CUE458774 DEA458774 DNW458774 DXS458774 EHO458774 ERK458774 FBG458774 FLC458774 FUY458774 GEU458774 GOQ458774 GYM458774 HII458774 HSE458774 ICA458774 ILW458774 IVS458774 JFO458774 JPK458774 JZG458774 KJC458774 KSY458774 LCU458774 LMQ458774 LWM458774 MGI458774 MQE458774 NAA458774 NJW458774 NTS458774 ODO458774 ONK458774 OXG458774 PHC458774 PQY458774 QAU458774 QKQ458774 QUM458774 REI458774 ROE458774 RYA458774 SHW458774 SRS458774 TBO458774 TLK458774 TVG458774 UFC458774 UOY458774 UYU458774 VIQ458774 VSM458774 WCI458774 WME458774 WWA458774 S524310 JO524310 TK524310 ADG524310 ANC524310 AWY524310 BGU524310 BQQ524310 CAM524310 CKI524310 CUE524310 DEA524310 DNW524310 DXS524310 EHO524310 ERK524310 FBG524310 FLC524310 FUY524310 GEU524310 GOQ524310 GYM524310 HII524310 HSE524310 ICA524310 ILW524310 IVS524310 JFO524310 JPK524310 JZG524310 KJC524310 KSY524310 LCU524310 LMQ524310 LWM524310 MGI524310 MQE524310 NAA524310 NJW524310 NTS524310 ODO524310 ONK524310 OXG524310 PHC524310 PQY524310 QAU524310 QKQ524310 QUM524310 REI524310 ROE524310 RYA524310 SHW524310 SRS524310 TBO524310 TLK524310 TVG524310 UFC524310 UOY524310 UYU524310 VIQ524310 VSM524310 WCI524310 WME524310 WWA524310 S589846 JO589846 TK589846 ADG589846 ANC589846 AWY589846 BGU589846 BQQ589846 CAM589846 CKI589846 CUE589846 DEA589846 DNW589846 DXS589846 EHO589846 ERK589846 FBG589846 FLC589846 FUY589846 GEU589846 GOQ589846 GYM589846 HII589846 HSE589846 ICA589846 ILW589846 IVS589846 JFO589846 JPK589846 JZG589846 KJC589846 KSY589846 LCU589846 LMQ589846 LWM589846 MGI589846 MQE589846 NAA589846 NJW589846 NTS589846 ODO589846 ONK589846 OXG589846 PHC589846 PQY589846 QAU589846 QKQ589846 QUM589846 REI589846 ROE589846 RYA589846 SHW589846 SRS589846 TBO589846 TLK589846 TVG589846 UFC589846 UOY589846 UYU589846 VIQ589846 VSM589846 WCI589846 WME589846 WWA589846 S655382 JO655382 TK655382 ADG655382 ANC655382 AWY655382 BGU655382 BQQ655382 CAM655382 CKI655382 CUE655382 DEA655382 DNW655382 DXS655382 EHO655382 ERK655382 FBG655382 FLC655382 FUY655382 GEU655382 GOQ655382 GYM655382 HII655382 HSE655382 ICA655382 ILW655382 IVS655382 JFO655382 JPK655382 JZG655382 KJC655382 KSY655382 LCU655382 LMQ655382 LWM655382 MGI655382 MQE655382 NAA655382 NJW655382 NTS655382 ODO655382 ONK655382 OXG655382 PHC655382 PQY655382 QAU655382 QKQ655382 QUM655382 REI655382 ROE655382 RYA655382 SHW655382 SRS655382 TBO655382 TLK655382 TVG655382 UFC655382 UOY655382 UYU655382 VIQ655382 VSM655382 WCI655382 WME655382 WWA655382 S720918 JO720918 TK720918 ADG720918 ANC720918 AWY720918 BGU720918 BQQ720918 CAM720918 CKI720918 CUE720918 DEA720918 DNW720918 DXS720918 EHO720918 ERK720918 FBG720918 FLC720918 FUY720918 GEU720918 GOQ720918 GYM720918 HII720918 HSE720918 ICA720918 ILW720918 IVS720918 JFO720918 JPK720918 JZG720918 KJC720918 KSY720918 LCU720918 LMQ720918 LWM720918 MGI720918 MQE720918 NAA720918 NJW720918 NTS720918 ODO720918 ONK720918 OXG720918 PHC720918 PQY720918 QAU720918 QKQ720918 QUM720918 REI720918 ROE720918 RYA720918 SHW720918 SRS720918 TBO720918 TLK720918 TVG720918 UFC720918 UOY720918 UYU720918 VIQ720918 VSM720918 WCI720918 WME720918 WWA720918 S786454 JO786454 TK786454 ADG786454 ANC786454 AWY786454 BGU786454 BQQ786454 CAM786454 CKI786454 CUE786454 DEA786454 DNW786454 DXS786454 EHO786454 ERK786454 FBG786454 FLC786454 FUY786454 GEU786454 GOQ786454 GYM786454 HII786454 HSE786454 ICA786454 ILW786454 IVS786454 JFO786454 JPK786454 JZG786454 KJC786454 KSY786454 LCU786454 LMQ786454 LWM786454 MGI786454 MQE786454 NAA786454 NJW786454 NTS786454 ODO786454 ONK786454 OXG786454 PHC786454 PQY786454 QAU786454 QKQ786454 QUM786454 REI786454 ROE786454 RYA786454 SHW786454 SRS786454 TBO786454 TLK786454 TVG786454 UFC786454 UOY786454 UYU786454 VIQ786454 VSM786454 WCI786454 WME786454 WWA786454 S851990 JO851990 TK851990 ADG851990 ANC851990 AWY851990 BGU851990 BQQ851990 CAM851990 CKI851990 CUE851990 DEA851990 DNW851990 DXS851990 EHO851990 ERK851990 FBG851990 FLC851990 FUY851990 GEU851990 GOQ851990 GYM851990 HII851990 HSE851990 ICA851990 ILW851990 IVS851990 JFO851990 JPK851990 JZG851990 KJC851990 KSY851990 LCU851990 LMQ851990 LWM851990 MGI851990 MQE851990 NAA851990 NJW851990 NTS851990 ODO851990 ONK851990 OXG851990 PHC851990 PQY851990 QAU851990 QKQ851990 QUM851990 REI851990 ROE851990 RYA851990 SHW851990 SRS851990 TBO851990 TLK851990 TVG851990 UFC851990 UOY851990 UYU851990 VIQ851990 VSM851990 WCI851990 WME851990 WWA851990 S917526 JO917526 TK917526 ADG917526 ANC917526 AWY917526 BGU917526 BQQ917526 CAM917526 CKI917526 CUE917526 DEA917526 DNW917526 DXS917526 EHO917526 ERK917526 FBG917526 FLC917526 FUY917526 GEU917526 GOQ917526 GYM917526 HII917526 HSE917526 ICA917526 ILW917526 IVS917526 JFO917526 JPK917526 JZG917526 KJC917526 KSY917526 LCU917526 LMQ917526 LWM917526 MGI917526 MQE917526 NAA917526 NJW917526 NTS917526 ODO917526 ONK917526 OXG917526 PHC917526 PQY917526 QAU917526 QKQ917526 QUM917526 REI917526 ROE917526 RYA917526 SHW917526 SRS917526 TBO917526 TLK917526 TVG917526 UFC917526 UOY917526 UYU917526 VIQ917526 VSM917526 WCI917526 WME917526 WWA917526 S983062 JO983062 TK983062 ADG983062 ANC983062 AWY983062 BGU983062 BQQ983062 CAM983062 CKI983062 CUE983062 DEA983062 DNW983062 DXS983062 EHO983062 ERK983062 FBG983062 FLC983062 FUY983062 GEU983062 GOQ983062 GYM983062 HII983062 HSE983062 ICA983062 ILW983062 IVS983062 JFO983062 JPK983062 JZG983062 KJC983062 KSY983062 LCU983062 LMQ983062 LWM983062 MGI983062 MQE983062 NAA983062 NJW983062 NTS983062 ODO983062 ONK983062 OXG983062 PHC983062 PQY983062 QAU983062 QKQ983062 QUM983062 REI983062 ROE983062 RYA983062 SHW983062 SRS983062 TBO983062 TLK983062 TVG983062 UFC983062 UOY983062 UYU983062 VIQ983062 VSM983062 WCI983062 WME983062 WWA983062 S24 JO24 TK24 ADG24 ANC24 AWY24 BGU24 BQQ24 CAM24 CKI24 CUE24 DEA24 DNW24 DXS24 EHO24 ERK24 FBG24 FLC24 FUY24 GEU24 GOQ24 GYM24 HII24 HSE24 ICA24 ILW24 IVS24 JFO24 JPK24 JZG24 KJC24 KSY24 LCU24 LMQ24 LWM24 MGI24 MQE24 NAA24 NJW24 NTS24 ODO24 ONK24 OXG24 PHC24 PQY24 QAU24 QKQ24 QUM24 REI24 ROE24 RYA24 SHW24 SRS24 TBO24 TLK24 TVG24 UFC24 UOY24 UYU24 VIQ24 VSM24 WCI24 WME24 WWA24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Q34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WVY983076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Q42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UFA42 UOW42 UYS42 VIO42 VSK42 WCG42 WMC42 WVY42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S34 JO34 TK34 ADG34 ANC34 AWY34 BGU34 BQQ34 CAM34 CKI34 CUE34 DEA34 DNW34 DXS34 EHO34 ERK34 FBG34 FLC34 FUY34 GEU34 GOQ34 GYM34 HII34 HSE34 ICA34 ILW34 IVS34 JFO34 JPK34 JZG34 KJC34 KSY34 LCU34 LMQ34 LWM34 MGI34 MQE34 NAA34 NJW34 NTS34 ODO34 ONK34 OXG34 PHC34 PQY34 QAU34 QKQ34 QUM34 REI34 ROE34 RYA34 SHW34 SRS34 TBO34 TLK34 TVG34 UFC34 UOY34 UYU34 VIQ34 VSM34 WCI34 WME34 WWA34 S65570 JO65570 TK65570 ADG65570 ANC65570 AWY65570 BGU65570 BQQ65570 CAM65570 CKI65570 CUE65570 DEA65570 DNW65570 DXS65570 EHO65570 ERK65570 FBG65570 FLC65570 FUY65570 GEU65570 GOQ65570 GYM65570 HII65570 HSE65570 ICA65570 ILW65570 IVS65570 JFO65570 JPK65570 JZG65570 KJC65570 KSY65570 LCU65570 LMQ65570 LWM65570 MGI65570 MQE65570 NAA65570 NJW65570 NTS65570 ODO65570 ONK65570 OXG65570 PHC65570 PQY65570 QAU65570 QKQ65570 QUM65570 REI65570 ROE65570 RYA65570 SHW65570 SRS65570 TBO65570 TLK65570 TVG65570 UFC65570 UOY65570 UYU65570 VIQ65570 VSM65570 WCI65570 WME65570 WWA65570 S131106 JO131106 TK131106 ADG131106 ANC131106 AWY131106 BGU131106 BQQ131106 CAM131106 CKI131106 CUE131106 DEA131106 DNW131106 DXS131106 EHO131106 ERK131106 FBG131106 FLC131106 FUY131106 GEU131106 GOQ131106 GYM131106 HII131106 HSE131106 ICA131106 ILW131106 IVS131106 JFO131106 JPK131106 JZG131106 KJC131106 KSY131106 LCU131106 LMQ131106 LWM131106 MGI131106 MQE131106 NAA131106 NJW131106 NTS131106 ODO131106 ONK131106 OXG131106 PHC131106 PQY131106 QAU131106 QKQ131106 QUM131106 REI131106 ROE131106 RYA131106 SHW131106 SRS131106 TBO131106 TLK131106 TVG131106 UFC131106 UOY131106 UYU131106 VIQ131106 VSM131106 WCI131106 WME131106 WWA131106 S196642 JO196642 TK196642 ADG196642 ANC196642 AWY196642 BGU196642 BQQ196642 CAM196642 CKI196642 CUE196642 DEA196642 DNW196642 DXS196642 EHO196642 ERK196642 FBG196642 FLC196642 FUY196642 GEU196642 GOQ196642 GYM196642 HII196642 HSE196642 ICA196642 ILW196642 IVS196642 JFO196642 JPK196642 JZG196642 KJC196642 KSY196642 LCU196642 LMQ196642 LWM196642 MGI196642 MQE196642 NAA196642 NJW196642 NTS196642 ODO196642 ONK196642 OXG196642 PHC196642 PQY196642 QAU196642 QKQ196642 QUM196642 REI196642 ROE196642 RYA196642 SHW196642 SRS196642 TBO196642 TLK196642 TVG196642 UFC196642 UOY196642 UYU196642 VIQ196642 VSM196642 WCI196642 WME196642 WWA196642 S262178 JO262178 TK262178 ADG262178 ANC262178 AWY262178 BGU262178 BQQ262178 CAM262178 CKI262178 CUE262178 DEA262178 DNW262178 DXS262178 EHO262178 ERK262178 FBG262178 FLC262178 FUY262178 GEU262178 GOQ262178 GYM262178 HII262178 HSE262178 ICA262178 ILW262178 IVS262178 JFO262178 JPK262178 JZG262178 KJC262178 KSY262178 LCU262178 LMQ262178 LWM262178 MGI262178 MQE262178 NAA262178 NJW262178 NTS262178 ODO262178 ONK262178 OXG262178 PHC262178 PQY262178 QAU262178 QKQ262178 QUM262178 REI262178 ROE262178 RYA262178 SHW262178 SRS262178 TBO262178 TLK262178 TVG262178 UFC262178 UOY262178 UYU262178 VIQ262178 VSM262178 WCI262178 WME262178 WWA262178 S327714 JO327714 TK327714 ADG327714 ANC327714 AWY327714 BGU327714 BQQ327714 CAM327714 CKI327714 CUE327714 DEA327714 DNW327714 DXS327714 EHO327714 ERK327714 FBG327714 FLC327714 FUY327714 GEU327714 GOQ327714 GYM327714 HII327714 HSE327714 ICA327714 ILW327714 IVS327714 JFO327714 JPK327714 JZG327714 KJC327714 KSY327714 LCU327714 LMQ327714 LWM327714 MGI327714 MQE327714 NAA327714 NJW327714 NTS327714 ODO327714 ONK327714 OXG327714 PHC327714 PQY327714 QAU327714 QKQ327714 QUM327714 REI327714 ROE327714 RYA327714 SHW327714 SRS327714 TBO327714 TLK327714 TVG327714 UFC327714 UOY327714 UYU327714 VIQ327714 VSM327714 WCI327714 WME327714 WWA327714 S393250 JO393250 TK393250 ADG393250 ANC393250 AWY393250 BGU393250 BQQ393250 CAM393250 CKI393250 CUE393250 DEA393250 DNW393250 DXS393250 EHO393250 ERK393250 FBG393250 FLC393250 FUY393250 GEU393250 GOQ393250 GYM393250 HII393250 HSE393250 ICA393250 ILW393250 IVS393250 JFO393250 JPK393250 JZG393250 KJC393250 KSY393250 LCU393250 LMQ393250 LWM393250 MGI393250 MQE393250 NAA393250 NJW393250 NTS393250 ODO393250 ONK393250 OXG393250 PHC393250 PQY393250 QAU393250 QKQ393250 QUM393250 REI393250 ROE393250 RYA393250 SHW393250 SRS393250 TBO393250 TLK393250 TVG393250 UFC393250 UOY393250 UYU393250 VIQ393250 VSM393250 WCI393250 WME393250 WWA393250 S458786 JO458786 TK458786 ADG458786 ANC458786 AWY458786 BGU458786 BQQ458786 CAM458786 CKI458786 CUE458786 DEA458786 DNW458786 DXS458786 EHO458786 ERK458786 FBG458786 FLC458786 FUY458786 GEU458786 GOQ458786 GYM458786 HII458786 HSE458786 ICA458786 ILW458786 IVS458786 JFO458786 JPK458786 JZG458786 KJC458786 KSY458786 LCU458786 LMQ458786 LWM458786 MGI458786 MQE458786 NAA458786 NJW458786 NTS458786 ODO458786 ONK458786 OXG458786 PHC458786 PQY458786 QAU458786 QKQ458786 QUM458786 REI458786 ROE458786 RYA458786 SHW458786 SRS458786 TBO458786 TLK458786 TVG458786 UFC458786 UOY458786 UYU458786 VIQ458786 VSM458786 WCI458786 WME458786 WWA458786 S524322 JO524322 TK524322 ADG524322 ANC524322 AWY524322 BGU524322 BQQ524322 CAM524322 CKI524322 CUE524322 DEA524322 DNW524322 DXS524322 EHO524322 ERK524322 FBG524322 FLC524322 FUY524322 GEU524322 GOQ524322 GYM524322 HII524322 HSE524322 ICA524322 ILW524322 IVS524322 JFO524322 JPK524322 JZG524322 KJC524322 KSY524322 LCU524322 LMQ524322 LWM524322 MGI524322 MQE524322 NAA524322 NJW524322 NTS524322 ODO524322 ONK524322 OXG524322 PHC524322 PQY524322 QAU524322 QKQ524322 QUM524322 REI524322 ROE524322 RYA524322 SHW524322 SRS524322 TBO524322 TLK524322 TVG524322 UFC524322 UOY524322 UYU524322 VIQ524322 VSM524322 WCI524322 WME524322 WWA524322 S589858 JO589858 TK589858 ADG589858 ANC589858 AWY589858 BGU589858 BQQ589858 CAM589858 CKI589858 CUE589858 DEA589858 DNW589858 DXS589858 EHO589858 ERK589858 FBG589858 FLC589858 FUY589858 GEU589858 GOQ589858 GYM589858 HII589858 HSE589858 ICA589858 ILW589858 IVS589858 JFO589858 JPK589858 JZG589858 KJC589858 KSY589858 LCU589858 LMQ589858 LWM589858 MGI589858 MQE589858 NAA589858 NJW589858 NTS589858 ODO589858 ONK589858 OXG589858 PHC589858 PQY589858 QAU589858 QKQ589858 QUM589858 REI589858 ROE589858 RYA589858 SHW589858 SRS589858 TBO589858 TLK589858 TVG589858 UFC589858 UOY589858 UYU589858 VIQ589858 VSM589858 WCI589858 WME589858 WWA589858 S655394 JO655394 TK655394 ADG655394 ANC655394 AWY655394 BGU655394 BQQ655394 CAM655394 CKI655394 CUE655394 DEA655394 DNW655394 DXS655394 EHO655394 ERK655394 FBG655394 FLC655394 FUY655394 GEU655394 GOQ655394 GYM655394 HII655394 HSE655394 ICA655394 ILW655394 IVS655394 JFO655394 JPK655394 JZG655394 KJC655394 KSY655394 LCU655394 LMQ655394 LWM655394 MGI655394 MQE655394 NAA655394 NJW655394 NTS655394 ODO655394 ONK655394 OXG655394 PHC655394 PQY655394 QAU655394 QKQ655394 QUM655394 REI655394 ROE655394 RYA655394 SHW655394 SRS655394 TBO655394 TLK655394 TVG655394 UFC655394 UOY655394 UYU655394 VIQ655394 VSM655394 WCI655394 WME655394 WWA655394 S720930 JO720930 TK720930 ADG720930 ANC720930 AWY720930 BGU720930 BQQ720930 CAM720930 CKI720930 CUE720930 DEA720930 DNW720930 DXS720930 EHO720930 ERK720930 FBG720930 FLC720930 FUY720930 GEU720930 GOQ720930 GYM720930 HII720930 HSE720930 ICA720930 ILW720930 IVS720930 JFO720930 JPK720930 JZG720930 KJC720930 KSY720930 LCU720930 LMQ720930 LWM720930 MGI720930 MQE720930 NAA720930 NJW720930 NTS720930 ODO720930 ONK720930 OXG720930 PHC720930 PQY720930 QAU720930 QKQ720930 QUM720930 REI720930 ROE720930 RYA720930 SHW720930 SRS720930 TBO720930 TLK720930 TVG720930 UFC720930 UOY720930 UYU720930 VIQ720930 VSM720930 WCI720930 WME720930 WWA720930 S786466 JO786466 TK786466 ADG786466 ANC786466 AWY786466 BGU786466 BQQ786466 CAM786466 CKI786466 CUE786466 DEA786466 DNW786466 DXS786466 EHO786466 ERK786466 FBG786466 FLC786466 FUY786466 GEU786466 GOQ786466 GYM786466 HII786466 HSE786466 ICA786466 ILW786466 IVS786466 JFO786466 JPK786466 JZG786466 KJC786466 KSY786466 LCU786466 LMQ786466 LWM786466 MGI786466 MQE786466 NAA786466 NJW786466 NTS786466 ODO786466 ONK786466 OXG786466 PHC786466 PQY786466 QAU786466 QKQ786466 QUM786466 REI786466 ROE786466 RYA786466 SHW786466 SRS786466 TBO786466 TLK786466 TVG786466 UFC786466 UOY786466 UYU786466 VIQ786466 VSM786466 WCI786466 WME786466 WWA786466 S852002 JO852002 TK852002 ADG852002 ANC852002 AWY852002 BGU852002 BQQ852002 CAM852002 CKI852002 CUE852002 DEA852002 DNW852002 DXS852002 EHO852002 ERK852002 FBG852002 FLC852002 FUY852002 GEU852002 GOQ852002 GYM852002 HII852002 HSE852002 ICA852002 ILW852002 IVS852002 JFO852002 JPK852002 JZG852002 KJC852002 KSY852002 LCU852002 LMQ852002 LWM852002 MGI852002 MQE852002 NAA852002 NJW852002 NTS852002 ODO852002 ONK852002 OXG852002 PHC852002 PQY852002 QAU852002 QKQ852002 QUM852002 REI852002 ROE852002 RYA852002 SHW852002 SRS852002 TBO852002 TLK852002 TVG852002 UFC852002 UOY852002 UYU852002 VIQ852002 VSM852002 WCI852002 WME852002 WWA852002 S917538 JO917538 TK917538 ADG917538 ANC917538 AWY917538 BGU917538 BQQ917538 CAM917538 CKI917538 CUE917538 DEA917538 DNW917538 DXS917538 EHO917538 ERK917538 FBG917538 FLC917538 FUY917538 GEU917538 GOQ917538 GYM917538 HII917538 HSE917538 ICA917538 ILW917538 IVS917538 JFO917538 JPK917538 JZG917538 KJC917538 KSY917538 LCU917538 LMQ917538 LWM917538 MGI917538 MQE917538 NAA917538 NJW917538 NTS917538 ODO917538 ONK917538 OXG917538 PHC917538 PQY917538 QAU917538 QKQ917538 QUM917538 REI917538 ROE917538 RYA917538 SHW917538 SRS917538 TBO917538 TLK917538 TVG917538 UFC917538 UOY917538 UYU917538 VIQ917538 VSM917538 WCI917538 WME917538 WWA917538 S983074 JO983074 TK983074 ADG983074 ANC983074 AWY983074 BGU983074 BQQ983074 CAM983074 CKI983074 CUE983074 DEA983074 DNW983074 DXS983074 EHO983074 ERK983074 FBG983074 FLC983074 FUY983074 GEU983074 GOQ983074 GYM983074 HII983074 HSE983074 ICA983074 ILW983074 IVS983074 JFO983074 JPK983074 JZG983074 KJC983074 KSY983074 LCU983074 LMQ983074 LWM983074 MGI983074 MQE983074 NAA983074 NJW983074 NTS983074 ODO983074 ONK983074 OXG983074 PHC983074 PQY983074 QAU983074 QKQ983074 QUM983074 REI983074 ROE983074 RYA983074 SHW983074 SRS983074 TBO983074 TLK983074 TVG983074 UFC983074 UOY983074 UYU983074 VIQ983074 VSM983074 WCI983074 WME983074 WWA983074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S42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UFC42 UOY42 UYU42 VIQ42 VSM42 WCI42 WME42 WWA42 S65578 JO65578 TK65578 ADG65578 ANC65578 AWY65578 BGU65578 BQQ65578 CAM65578 CKI65578 CUE65578 DEA65578 DNW65578 DXS65578 EHO65578 ERK65578 FBG65578 FLC65578 FUY65578 GEU65578 GOQ65578 GYM65578 HII65578 HSE65578 ICA65578 ILW65578 IVS65578 JFO65578 JPK65578 JZG65578 KJC65578 KSY65578 LCU65578 LMQ65578 LWM65578 MGI65578 MQE65578 NAA65578 NJW65578 NTS65578 ODO65578 ONK65578 OXG65578 PHC65578 PQY65578 QAU65578 QKQ65578 QUM65578 REI65578 ROE65578 RYA65578 SHW65578 SRS65578 TBO65578 TLK65578 TVG65578 UFC65578 UOY65578 UYU65578 VIQ65578 VSM65578 WCI65578 WME65578 WWA65578 S131114 JO131114 TK131114 ADG131114 ANC131114 AWY131114 BGU131114 BQQ131114 CAM131114 CKI131114 CUE131114 DEA131114 DNW131114 DXS131114 EHO131114 ERK131114 FBG131114 FLC131114 FUY131114 GEU131114 GOQ131114 GYM131114 HII131114 HSE131114 ICA131114 ILW131114 IVS131114 JFO131114 JPK131114 JZG131114 KJC131114 KSY131114 LCU131114 LMQ131114 LWM131114 MGI131114 MQE131114 NAA131114 NJW131114 NTS131114 ODO131114 ONK131114 OXG131114 PHC131114 PQY131114 QAU131114 QKQ131114 QUM131114 REI131114 ROE131114 RYA131114 SHW131114 SRS131114 TBO131114 TLK131114 TVG131114 UFC131114 UOY131114 UYU131114 VIQ131114 VSM131114 WCI131114 WME131114 WWA131114 S196650 JO196650 TK196650 ADG196650 ANC196650 AWY196650 BGU196650 BQQ196650 CAM196650 CKI196650 CUE196650 DEA196650 DNW196650 DXS196650 EHO196650 ERK196650 FBG196650 FLC196650 FUY196650 GEU196650 GOQ196650 GYM196650 HII196650 HSE196650 ICA196650 ILW196650 IVS196650 JFO196650 JPK196650 JZG196650 KJC196650 KSY196650 LCU196650 LMQ196650 LWM196650 MGI196650 MQE196650 NAA196650 NJW196650 NTS196650 ODO196650 ONK196650 OXG196650 PHC196650 PQY196650 QAU196650 QKQ196650 QUM196650 REI196650 ROE196650 RYA196650 SHW196650 SRS196650 TBO196650 TLK196650 TVG196650 UFC196650 UOY196650 UYU196650 VIQ196650 VSM196650 WCI196650 WME196650 WWA196650 S262186 JO262186 TK262186 ADG262186 ANC262186 AWY262186 BGU262186 BQQ262186 CAM262186 CKI262186 CUE262186 DEA262186 DNW262186 DXS262186 EHO262186 ERK262186 FBG262186 FLC262186 FUY262186 GEU262186 GOQ262186 GYM262186 HII262186 HSE262186 ICA262186 ILW262186 IVS262186 JFO262186 JPK262186 JZG262186 KJC262186 KSY262186 LCU262186 LMQ262186 LWM262186 MGI262186 MQE262186 NAA262186 NJW262186 NTS262186 ODO262186 ONK262186 OXG262186 PHC262186 PQY262186 QAU262186 QKQ262186 QUM262186 REI262186 ROE262186 RYA262186 SHW262186 SRS262186 TBO262186 TLK262186 TVG262186 UFC262186 UOY262186 UYU262186 VIQ262186 VSM262186 WCI262186 WME262186 WWA262186 S327722 JO327722 TK327722 ADG327722 ANC327722 AWY327722 BGU327722 BQQ327722 CAM327722 CKI327722 CUE327722 DEA327722 DNW327722 DXS327722 EHO327722 ERK327722 FBG327722 FLC327722 FUY327722 GEU327722 GOQ327722 GYM327722 HII327722 HSE327722 ICA327722 ILW327722 IVS327722 JFO327722 JPK327722 JZG327722 KJC327722 KSY327722 LCU327722 LMQ327722 LWM327722 MGI327722 MQE327722 NAA327722 NJW327722 NTS327722 ODO327722 ONK327722 OXG327722 PHC327722 PQY327722 QAU327722 QKQ327722 QUM327722 REI327722 ROE327722 RYA327722 SHW327722 SRS327722 TBO327722 TLK327722 TVG327722 UFC327722 UOY327722 UYU327722 VIQ327722 VSM327722 WCI327722 WME327722 WWA327722 S393258 JO393258 TK393258 ADG393258 ANC393258 AWY393258 BGU393258 BQQ393258 CAM393258 CKI393258 CUE393258 DEA393258 DNW393258 DXS393258 EHO393258 ERK393258 FBG393258 FLC393258 FUY393258 GEU393258 GOQ393258 GYM393258 HII393258 HSE393258 ICA393258 ILW393258 IVS393258 JFO393258 JPK393258 JZG393258 KJC393258 KSY393258 LCU393258 LMQ393258 LWM393258 MGI393258 MQE393258 NAA393258 NJW393258 NTS393258 ODO393258 ONK393258 OXG393258 PHC393258 PQY393258 QAU393258 QKQ393258 QUM393258 REI393258 ROE393258 RYA393258 SHW393258 SRS393258 TBO393258 TLK393258 TVG393258 UFC393258 UOY393258 UYU393258 VIQ393258 VSM393258 WCI393258 WME393258 WWA393258 S458794 JO458794 TK458794 ADG458794 ANC458794 AWY458794 BGU458794 BQQ458794 CAM458794 CKI458794 CUE458794 DEA458794 DNW458794 DXS458794 EHO458794 ERK458794 FBG458794 FLC458794 FUY458794 GEU458794 GOQ458794 GYM458794 HII458794 HSE458794 ICA458794 ILW458794 IVS458794 JFO458794 JPK458794 JZG458794 KJC458794 KSY458794 LCU458794 LMQ458794 LWM458794 MGI458794 MQE458794 NAA458794 NJW458794 NTS458794 ODO458794 ONK458794 OXG458794 PHC458794 PQY458794 QAU458794 QKQ458794 QUM458794 REI458794 ROE458794 RYA458794 SHW458794 SRS458794 TBO458794 TLK458794 TVG458794 UFC458794 UOY458794 UYU458794 VIQ458794 VSM458794 WCI458794 WME458794 WWA458794 S524330 JO524330 TK524330 ADG524330 ANC524330 AWY524330 BGU524330 BQQ524330 CAM524330 CKI524330 CUE524330 DEA524330 DNW524330 DXS524330 EHO524330 ERK524330 FBG524330 FLC524330 FUY524330 GEU524330 GOQ524330 GYM524330 HII524330 HSE524330 ICA524330 ILW524330 IVS524330 JFO524330 JPK524330 JZG524330 KJC524330 KSY524330 LCU524330 LMQ524330 LWM524330 MGI524330 MQE524330 NAA524330 NJW524330 NTS524330 ODO524330 ONK524330 OXG524330 PHC524330 PQY524330 QAU524330 QKQ524330 QUM524330 REI524330 ROE524330 RYA524330 SHW524330 SRS524330 TBO524330 TLK524330 TVG524330 UFC524330 UOY524330 UYU524330 VIQ524330 VSM524330 WCI524330 WME524330 WWA524330 S589866 JO589866 TK589866 ADG589866 ANC589866 AWY589866 BGU589866 BQQ589866 CAM589866 CKI589866 CUE589866 DEA589866 DNW589866 DXS589866 EHO589866 ERK589866 FBG589866 FLC589866 FUY589866 GEU589866 GOQ589866 GYM589866 HII589866 HSE589866 ICA589866 ILW589866 IVS589866 JFO589866 JPK589866 JZG589866 KJC589866 KSY589866 LCU589866 LMQ589866 LWM589866 MGI589866 MQE589866 NAA589866 NJW589866 NTS589866 ODO589866 ONK589866 OXG589866 PHC589866 PQY589866 QAU589866 QKQ589866 QUM589866 REI589866 ROE589866 RYA589866 SHW589866 SRS589866 TBO589866 TLK589866 TVG589866 UFC589866 UOY589866 UYU589866 VIQ589866 VSM589866 WCI589866 WME589866 WWA589866 S655402 JO655402 TK655402 ADG655402 ANC655402 AWY655402 BGU655402 BQQ655402 CAM655402 CKI655402 CUE655402 DEA655402 DNW655402 DXS655402 EHO655402 ERK655402 FBG655402 FLC655402 FUY655402 GEU655402 GOQ655402 GYM655402 HII655402 HSE655402 ICA655402 ILW655402 IVS655402 JFO655402 JPK655402 JZG655402 KJC655402 KSY655402 LCU655402 LMQ655402 LWM655402 MGI655402 MQE655402 NAA655402 NJW655402 NTS655402 ODO655402 ONK655402 OXG655402 PHC655402 PQY655402 QAU655402 QKQ655402 QUM655402 REI655402 ROE655402 RYA655402 SHW655402 SRS655402 TBO655402 TLK655402 TVG655402 UFC655402 UOY655402 UYU655402 VIQ655402 VSM655402 WCI655402 WME655402 WWA655402 S720938 JO720938 TK720938 ADG720938 ANC720938 AWY720938 BGU720938 BQQ720938 CAM720938 CKI720938 CUE720938 DEA720938 DNW720938 DXS720938 EHO720938 ERK720938 FBG720938 FLC720938 FUY720938 GEU720938 GOQ720938 GYM720938 HII720938 HSE720938 ICA720938 ILW720938 IVS720938 JFO720938 JPK720938 JZG720938 KJC720938 KSY720938 LCU720938 LMQ720938 LWM720938 MGI720938 MQE720938 NAA720938 NJW720938 NTS720938 ODO720938 ONK720938 OXG720938 PHC720938 PQY720938 QAU720938 QKQ720938 QUM720938 REI720938 ROE720938 RYA720938 SHW720938 SRS720938 TBO720938 TLK720938 TVG720938 UFC720938 UOY720938 UYU720938 VIQ720938 VSM720938 WCI720938 WME720938 WWA720938 S786474 JO786474 TK786474 ADG786474 ANC786474 AWY786474 BGU786474 BQQ786474 CAM786474 CKI786474 CUE786474 DEA786474 DNW786474 DXS786474 EHO786474 ERK786474 FBG786474 FLC786474 FUY786474 GEU786474 GOQ786474 GYM786474 HII786474 HSE786474 ICA786474 ILW786474 IVS786474 JFO786474 JPK786474 JZG786474 KJC786474 KSY786474 LCU786474 LMQ786474 LWM786474 MGI786474 MQE786474 NAA786474 NJW786474 NTS786474 ODO786474 ONK786474 OXG786474 PHC786474 PQY786474 QAU786474 QKQ786474 QUM786474 REI786474 ROE786474 RYA786474 SHW786474 SRS786474 TBO786474 TLK786474 TVG786474 UFC786474 UOY786474 UYU786474 VIQ786474 VSM786474 WCI786474 WME786474 WWA786474 S852010 JO852010 TK852010 ADG852010 ANC852010 AWY852010 BGU852010 BQQ852010 CAM852010 CKI852010 CUE852010 DEA852010 DNW852010 DXS852010 EHO852010 ERK852010 FBG852010 FLC852010 FUY852010 GEU852010 GOQ852010 GYM852010 HII852010 HSE852010 ICA852010 ILW852010 IVS852010 JFO852010 JPK852010 JZG852010 KJC852010 KSY852010 LCU852010 LMQ852010 LWM852010 MGI852010 MQE852010 NAA852010 NJW852010 NTS852010 ODO852010 ONK852010 OXG852010 PHC852010 PQY852010 QAU852010 QKQ852010 QUM852010 REI852010 ROE852010 RYA852010 SHW852010 SRS852010 TBO852010 TLK852010 TVG852010 UFC852010 UOY852010 UYU852010 VIQ852010 VSM852010 WCI852010 WME852010 WWA852010 S917546 JO917546 TK917546 ADG917546 ANC917546 AWY917546 BGU917546 BQQ917546 CAM917546 CKI917546 CUE917546 DEA917546 DNW917546 DXS917546 EHO917546 ERK917546 FBG917546 FLC917546 FUY917546 GEU917546 GOQ917546 GYM917546 HII917546 HSE917546 ICA917546 ILW917546 IVS917546 JFO917546 JPK917546 JZG917546 KJC917546 KSY917546 LCU917546 LMQ917546 LWM917546 MGI917546 MQE917546 NAA917546 NJW917546 NTS917546 ODO917546 ONK917546 OXG917546 PHC917546 PQY917546 QAU917546 QKQ917546 QUM917546 REI917546 ROE917546 RYA917546 SHW917546 SRS917546 TBO917546 TLK917546 TVG917546 UFC917546 UOY917546 UYU917546 VIQ917546 VSM917546 WCI917546 WME917546 WWA917546 S983082 JO983082 TK983082 ADG983082 ANC983082 AWY983082 BGU983082 BQQ983082 CAM983082 CKI983082 CUE983082 DEA983082 DNW983082 DXS983082 EHO983082 ERK983082 FBG983082 FLC983082 FUY983082 GEU983082 GOQ983082 GYM983082 HII983082 HSE983082 ICA983082 ILW983082 IVS983082 JFO983082 JPK983082 JZG983082 KJC983082 KSY983082 LCU983082 LMQ983082 LWM983082 MGI983082 MQE983082 NAA983082 NJW983082 NTS983082 ODO983082 ONK983082 OXG983082 PHC983082 PQY983082 QAU983082 QKQ983082 QUM983082 REI983082 ROE983082 RYA983082 SHW983082 SRS983082 TBO983082 TLK983082 TVG983082 UFC983082 UOY983082 UYU983082 VIQ983082 VSM983082 WCI983082 WME983082 WWA983082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A71DC-190C-4D80-A31F-1A8F8AD34D82}">
  <sheetPr>
    <tabColor theme="7" tint="0.79998168889431442"/>
    <pageSetUpPr fitToPage="1"/>
  </sheetPr>
  <dimension ref="A1:BW102"/>
  <sheetViews>
    <sheetView view="pageBreakPreview" zoomScale="66" zoomScaleNormal="70" zoomScaleSheetLayoutView="66" workbookViewId="0">
      <selection activeCell="R26" sqref="R26:S27"/>
    </sheetView>
  </sheetViews>
  <sheetFormatPr defaultRowHeight="16.5" x14ac:dyDescent="0.4"/>
  <cols>
    <col min="1" max="59" width="4.375" style="32" customWidth="1"/>
    <col min="60" max="69" width="4.375" style="611" customWidth="1"/>
    <col min="70" max="75" width="9" style="611"/>
    <col min="76" max="256" width="9" style="3"/>
    <col min="257" max="325" width="4.375" style="3" customWidth="1"/>
    <col min="326" max="512" width="9" style="3"/>
    <col min="513" max="581" width="4.375" style="3" customWidth="1"/>
    <col min="582" max="768" width="9" style="3"/>
    <col min="769" max="837" width="4.375" style="3" customWidth="1"/>
    <col min="838" max="1024" width="9" style="3"/>
    <col min="1025" max="1093" width="4.375" style="3" customWidth="1"/>
    <col min="1094" max="1280" width="9" style="3"/>
    <col min="1281" max="1349" width="4.375" style="3" customWidth="1"/>
    <col min="1350" max="1536" width="9" style="3"/>
    <col min="1537" max="1605" width="4.375" style="3" customWidth="1"/>
    <col min="1606" max="1792" width="9" style="3"/>
    <col min="1793" max="1861" width="4.375" style="3" customWidth="1"/>
    <col min="1862" max="2048" width="9" style="3"/>
    <col min="2049" max="2117" width="4.375" style="3" customWidth="1"/>
    <col min="2118" max="2304" width="9" style="3"/>
    <col min="2305" max="2373" width="4.375" style="3" customWidth="1"/>
    <col min="2374" max="2560" width="9" style="3"/>
    <col min="2561" max="2629" width="4.375" style="3" customWidth="1"/>
    <col min="2630" max="2816" width="9" style="3"/>
    <col min="2817" max="2885" width="4.375" style="3" customWidth="1"/>
    <col min="2886" max="3072" width="9" style="3"/>
    <col min="3073" max="3141" width="4.375" style="3" customWidth="1"/>
    <col min="3142" max="3328" width="9" style="3"/>
    <col min="3329" max="3397" width="4.375" style="3" customWidth="1"/>
    <col min="3398" max="3584" width="9" style="3"/>
    <col min="3585" max="3653" width="4.375" style="3" customWidth="1"/>
    <col min="3654" max="3840" width="9" style="3"/>
    <col min="3841" max="3909" width="4.375" style="3" customWidth="1"/>
    <col min="3910" max="4096" width="9" style="3"/>
    <col min="4097" max="4165" width="4.375" style="3" customWidth="1"/>
    <col min="4166" max="4352" width="9" style="3"/>
    <col min="4353" max="4421" width="4.375" style="3" customWidth="1"/>
    <col min="4422" max="4608" width="9" style="3"/>
    <col min="4609" max="4677" width="4.375" style="3" customWidth="1"/>
    <col min="4678" max="4864" width="9" style="3"/>
    <col min="4865" max="4933" width="4.375" style="3" customWidth="1"/>
    <col min="4934" max="5120" width="9" style="3"/>
    <col min="5121" max="5189" width="4.375" style="3" customWidth="1"/>
    <col min="5190" max="5376" width="9" style="3"/>
    <col min="5377" max="5445" width="4.375" style="3" customWidth="1"/>
    <col min="5446" max="5632" width="9" style="3"/>
    <col min="5633" max="5701" width="4.375" style="3" customWidth="1"/>
    <col min="5702" max="5888" width="9" style="3"/>
    <col min="5889" max="5957" width="4.375" style="3" customWidth="1"/>
    <col min="5958" max="6144" width="9" style="3"/>
    <col min="6145" max="6213" width="4.375" style="3" customWidth="1"/>
    <col min="6214" max="6400" width="9" style="3"/>
    <col min="6401" max="6469" width="4.375" style="3" customWidth="1"/>
    <col min="6470" max="6656" width="9" style="3"/>
    <col min="6657" max="6725" width="4.375" style="3" customWidth="1"/>
    <col min="6726" max="6912" width="9" style="3"/>
    <col min="6913" max="6981" width="4.375" style="3" customWidth="1"/>
    <col min="6982" max="7168" width="9" style="3"/>
    <col min="7169" max="7237" width="4.375" style="3" customWidth="1"/>
    <col min="7238" max="7424" width="9" style="3"/>
    <col min="7425" max="7493" width="4.375" style="3" customWidth="1"/>
    <col min="7494" max="7680" width="9" style="3"/>
    <col min="7681" max="7749" width="4.375" style="3" customWidth="1"/>
    <col min="7750" max="7936" width="9" style="3"/>
    <col min="7937" max="8005" width="4.375" style="3" customWidth="1"/>
    <col min="8006" max="8192" width="9" style="3"/>
    <col min="8193" max="8261" width="4.375" style="3" customWidth="1"/>
    <col min="8262" max="8448" width="9" style="3"/>
    <col min="8449" max="8517" width="4.375" style="3" customWidth="1"/>
    <col min="8518" max="8704" width="9" style="3"/>
    <col min="8705" max="8773" width="4.375" style="3" customWidth="1"/>
    <col min="8774" max="8960" width="9" style="3"/>
    <col min="8961" max="9029" width="4.375" style="3" customWidth="1"/>
    <col min="9030" max="9216" width="9" style="3"/>
    <col min="9217" max="9285" width="4.375" style="3" customWidth="1"/>
    <col min="9286" max="9472" width="9" style="3"/>
    <col min="9473" max="9541" width="4.375" style="3" customWidth="1"/>
    <col min="9542" max="9728" width="9" style="3"/>
    <col min="9729" max="9797" width="4.375" style="3" customWidth="1"/>
    <col min="9798" max="9984" width="9" style="3"/>
    <col min="9985" max="10053" width="4.375" style="3" customWidth="1"/>
    <col min="10054" max="10240" width="9" style="3"/>
    <col min="10241" max="10309" width="4.375" style="3" customWidth="1"/>
    <col min="10310" max="10496" width="9" style="3"/>
    <col min="10497" max="10565" width="4.375" style="3" customWidth="1"/>
    <col min="10566" max="10752" width="9" style="3"/>
    <col min="10753" max="10821" width="4.375" style="3" customWidth="1"/>
    <col min="10822" max="11008" width="9" style="3"/>
    <col min="11009" max="11077" width="4.375" style="3" customWidth="1"/>
    <col min="11078" max="11264" width="9" style="3"/>
    <col min="11265" max="11333" width="4.375" style="3" customWidth="1"/>
    <col min="11334" max="11520" width="9" style="3"/>
    <col min="11521" max="11589" width="4.375" style="3" customWidth="1"/>
    <col min="11590" max="11776" width="9" style="3"/>
    <col min="11777" max="11845" width="4.375" style="3" customWidth="1"/>
    <col min="11846" max="12032" width="9" style="3"/>
    <col min="12033" max="12101" width="4.375" style="3" customWidth="1"/>
    <col min="12102" max="12288" width="9" style="3"/>
    <col min="12289" max="12357" width="4.375" style="3" customWidth="1"/>
    <col min="12358" max="12544" width="9" style="3"/>
    <col min="12545" max="12613" width="4.375" style="3" customWidth="1"/>
    <col min="12614" max="12800" width="9" style="3"/>
    <col min="12801" max="12869" width="4.375" style="3" customWidth="1"/>
    <col min="12870" max="13056" width="9" style="3"/>
    <col min="13057" max="13125" width="4.375" style="3" customWidth="1"/>
    <col min="13126" max="13312" width="9" style="3"/>
    <col min="13313" max="13381" width="4.375" style="3" customWidth="1"/>
    <col min="13382" max="13568" width="9" style="3"/>
    <col min="13569" max="13637" width="4.375" style="3" customWidth="1"/>
    <col min="13638" max="13824" width="9" style="3"/>
    <col min="13825" max="13893" width="4.375" style="3" customWidth="1"/>
    <col min="13894" max="14080" width="9" style="3"/>
    <col min="14081" max="14149" width="4.375" style="3" customWidth="1"/>
    <col min="14150" max="14336" width="9" style="3"/>
    <col min="14337" max="14405" width="4.375" style="3" customWidth="1"/>
    <col min="14406" max="14592" width="9" style="3"/>
    <col min="14593" max="14661" width="4.375" style="3" customWidth="1"/>
    <col min="14662" max="14848" width="9" style="3"/>
    <col min="14849" max="14917" width="4.375" style="3" customWidth="1"/>
    <col min="14918" max="15104" width="9" style="3"/>
    <col min="15105" max="15173" width="4.375" style="3" customWidth="1"/>
    <col min="15174" max="15360" width="9" style="3"/>
    <col min="15361" max="15429" width="4.375" style="3" customWidth="1"/>
    <col min="15430" max="15616" width="9" style="3"/>
    <col min="15617" max="15685" width="4.375" style="3" customWidth="1"/>
    <col min="15686" max="15872" width="9" style="3"/>
    <col min="15873" max="15941" width="4.375" style="3" customWidth="1"/>
    <col min="15942" max="16128" width="9" style="3"/>
    <col min="16129" max="16197" width="4.375" style="3" customWidth="1"/>
    <col min="16198" max="16384" width="9" style="3"/>
  </cols>
  <sheetData>
    <row r="1" spans="1:47" ht="18.75" customHeight="1" x14ac:dyDescent="0.4">
      <c r="A1" s="93" t="s">
        <v>99</v>
      </c>
    </row>
    <row r="2" spans="1:47" ht="18.75" customHeight="1" x14ac:dyDescent="0.4">
      <c r="A2" s="616" t="s">
        <v>100</v>
      </c>
    </row>
    <row r="3" spans="1:47" ht="18.75" customHeight="1" thickBot="1" x14ac:dyDescent="0.45">
      <c r="A3" s="616" t="s">
        <v>101</v>
      </c>
      <c r="AH3" s="613" t="s">
        <v>102</v>
      </c>
      <c r="AI3" s="863"/>
      <c r="AJ3" s="863"/>
      <c r="AK3" s="863"/>
      <c r="AL3" s="604" t="s">
        <v>26</v>
      </c>
      <c r="AM3" s="863"/>
      <c r="AN3" s="863"/>
      <c r="AO3" s="604" t="s">
        <v>27</v>
      </c>
      <c r="AP3" s="845"/>
      <c r="AQ3" s="845"/>
      <c r="AR3" s="758" t="s">
        <v>103</v>
      </c>
      <c r="AS3" s="758"/>
    </row>
    <row r="4" spans="1:47" ht="18.75" customHeight="1" x14ac:dyDescent="0.4">
      <c r="A4" s="95"/>
      <c r="B4" s="96"/>
      <c r="C4" s="96"/>
      <c r="D4" s="96"/>
      <c r="E4" s="96"/>
      <c r="F4" s="96"/>
      <c r="G4" s="96"/>
      <c r="H4" s="96"/>
      <c r="I4" s="96"/>
      <c r="J4" s="808" t="s">
        <v>104</v>
      </c>
      <c r="K4" s="756"/>
      <c r="L4" s="808" t="s">
        <v>105</v>
      </c>
      <c r="M4" s="756"/>
      <c r="N4" s="865" t="s">
        <v>213</v>
      </c>
      <c r="O4" s="866"/>
      <c r="P4" s="870" t="s">
        <v>206</v>
      </c>
      <c r="Q4" s="871"/>
      <c r="R4" s="871"/>
      <c r="S4" s="871"/>
      <c r="T4" s="871"/>
      <c r="U4" s="871"/>
      <c r="V4" s="871"/>
      <c r="W4" s="871"/>
      <c r="X4" s="871"/>
      <c r="Y4" s="871"/>
      <c r="Z4" s="871"/>
      <c r="AA4" s="871"/>
      <c r="AB4" s="871"/>
      <c r="AC4" s="871"/>
      <c r="AD4" s="871"/>
      <c r="AE4" s="871"/>
      <c r="AF4" s="871"/>
      <c r="AG4" s="872"/>
      <c r="AH4" s="755" t="s">
        <v>106</v>
      </c>
      <c r="AI4" s="756"/>
      <c r="AJ4" s="876" t="s">
        <v>203</v>
      </c>
      <c r="AK4" s="877"/>
      <c r="AL4" s="877"/>
      <c r="AM4" s="878"/>
      <c r="AN4" s="808" t="s">
        <v>107</v>
      </c>
      <c r="AO4" s="755"/>
      <c r="AP4" s="808" t="s">
        <v>108</v>
      </c>
      <c r="AQ4" s="756"/>
      <c r="AR4" s="808" t="s">
        <v>109</v>
      </c>
      <c r="AS4" s="809"/>
      <c r="AU4" s="604"/>
    </row>
    <row r="5" spans="1:47" ht="18.75" customHeight="1" x14ac:dyDescent="0.4">
      <c r="A5" s="886" t="s">
        <v>110</v>
      </c>
      <c r="B5" s="887"/>
      <c r="C5" s="887"/>
      <c r="D5" s="887"/>
      <c r="E5" s="887"/>
      <c r="F5" s="887"/>
      <c r="G5" s="887"/>
      <c r="H5" s="887"/>
      <c r="I5" s="888"/>
      <c r="J5" s="864"/>
      <c r="K5" s="759"/>
      <c r="L5" s="864"/>
      <c r="M5" s="759"/>
      <c r="N5" s="867"/>
      <c r="O5" s="868"/>
      <c r="P5" s="873"/>
      <c r="Q5" s="874"/>
      <c r="R5" s="874"/>
      <c r="S5" s="874"/>
      <c r="T5" s="874"/>
      <c r="U5" s="874"/>
      <c r="V5" s="874"/>
      <c r="W5" s="874"/>
      <c r="X5" s="874"/>
      <c r="Y5" s="874"/>
      <c r="Z5" s="874"/>
      <c r="AA5" s="874"/>
      <c r="AB5" s="874"/>
      <c r="AC5" s="874"/>
      <c r="AD5" s="874"/>
      <c r="AE5" s="874"/>
      <c r="AF5" s="874"/>
      <c r="AG5" s="875"/>
      <c r="AH5" s="758"/>
      <c r="AI5" s="759"/>
      <c r="AJ5" s="879"/>
      <c r="AK5" s="880"/>
      <c r="AL5" s="880"/>
      <c r="AM5" s="881"/>
      <c r="AN5" s="864"/>
      <c r="AO5" s="758"/>
      <c r="AP5" s="864"/>
      <c r="AQ5" s="759"/>
      <c r="AR5" s="864"/>
      <c r="AS5" s="885"/>
      <c r="AT5" s="604"/>
      <c r="AU5" s="604"/>
    </row>
    <row r="6" spans="1:47" ht="18.75" customHeight="1" x14ac:dyDescent="0.4">
      <c r="A6" s="99"/>
      <c r="B6" s="100"/>
      <c r="C6" s="100"/>
      <c r="D6" s="100"/>
      <c r="E6" s="100"/>
      <c r="F6" s="100"/>
      <c r="G6" s="100"/>
      <c r="H6" s="100"/>
      <c r="I6" s="101"/>
      <c r="J6" s="864"/>
      <c r="K6" s="759"/>
      <c r="L6" s="864"/>
      <c r="M6" s="759"/>
      <c r="N6" s="867"/>
      <c r="O6" s="868"/>
      <c r="P6" s="774" t="s">
        <v>214</v>
      </c>
      <c r="Q6" s="774"/>
      <c r="R6" s="774" t="s">
        <v>215</v>
      </c>
      <c r="S6" s="774"/>
      <c r="T6" s="774" t="s">
        <v>212</v>
      </c>
      <c r="U6" s="774"/>
      <c r="V6" s="774" t="s">
        <v>216</v>
      </c>
      <c r="W6" s="774"/>
      <c r="X6" s="774" t="s">
        <v>112</v>
      </c>
      <c r="Y6" s="774"/>
      <c r="Z6" s="774" t="s">
        <v>113</v>
      </c>
      <c r="AA6" s="774"/>
      <c r="AB6" s="774" t="s">
        <v>114</v>
      </c>
      <c r="AC6" s="774"/>
      <c r="AD6" s="892" t="s">
        <v>115</v>
      </c>
      <c r="AE6" s="892"/>
      <c r="AF6" s="893" t="s">
        <v>116</v>
      </c>
      <c r="AG6" s="821"/>
      <c r="AH6" s="758"/>
      <c r="AI6" s="759"/>
      <c r="AJ6" s="893" t="s">
        <v>117</v>
      </c>
      <c r="AK6" s="821"/>
      <c r="AL6" s="894" t="s">
        <v>1087</v>
      </c>
      <c r="AM6" s="840"/>
      <c r="AN6" s="864"/>
      <c r="AO6" s="758"/>
      <c r="AP6" s="864"/>
      <c r="AQ6" s="759"/>
      <c r="AR6" s="864"/>
      <c r="AS6" s="885"/>
    </row>
    <row r="7" spans="1:47" ht="18.75" customHeight="1" x14ac:dyDescent="0.4">
      <c r="A7" s="882" t="s">
        <v>118</v>
      </c>
      <c r="B7" s="883"/>
      <c r="C7" s="883"/>
      <c r="D7" s="883"/>
      <c r="E7" s="883"/>
      <c r="F7" s="883"/>
      <c r="G7" s="883"/>
      <c r="H7" s="883"/>
      <c r="I7" s="884"/>
      <c r="J7" s="864"/>
      <c r="K7" s="759"/>
      <c r="L7" s="864"/>
      <c r="M7" s="759"/>
      <c r="N7" s="867"/>
      <c r="O7" s="868"/>
      <c r="P7" s="774"/>
      <c r="Q7" s="774"/>
      <c r="R7" s="774"/>
      <c r="S7" s="774"/>
      <c r="T7" s="774"/>
      <c r="U7" s="774"/>
      <c r="V7" s="774"/>
      <c r="W7" s="774"/>
      <c r="X7" s="774"/>
      <c r="Y7" s="774"/>
      <c r="Z7" s="774"/>
      <c r="AA7" s="774"/>
      <c r="AB7" s="774"/>
      <c r="AC7" s="774"/>
      <c r="AD7" s="892"/>
      <c r="AE7" s="892"/>
      <c r="AF7" s="864"/>
      <c r="AG7" s="759"/>
      <c r="AH7" s="758"/>
      <c r="AI7" s="759"/>
      <c r="AJ7" s="864"/>
      <c r="AK7" s="759"/>
      <c r="AL7" s="867"/>
      <c r="AM7" s="868"/>
      <c r="AN7" s="864"/>
      <c r="AO7" s="758"/>
      <c r="AP7" s="864"/>
      <c r="AQ7" s="759"/>
      <c r="AR7" s="864"/>
      <c r="AS7" s="885"/>
    </row>
    <row r="8" spans="1:47" ht="18.75" customHeight="1" x14ac:dyDescent="0.4">
      <c r="A8" s="99"/>
      <c r="B8" s="100"/>
      <c r="C8" s="100"/>
      <c r="D8" s="100"/>
      <c r="E8" s="100"/>
      <c r="F8" s="100"/>
      <c r="G8" s="100"/>
      <c r="H8" s="100"/>
      <c r="I8" s="100"/>
      <c r="J8" s="785"/>
      <c r="K8" s="786"/>
      <c r="L8" s="785"/>
      <c r="M8" s="786"/>
      <c r="N8" s="869"/>
      <c r="O8" s="843"/>
      <c r="P8" s="774"/>
      <c r="Q8" s="774"/>
      <c r="R8" s="774"/>
      <c r="S8" s="774"/>
      <c r="T8" s="774"/>
      <c r="U8" s="774"/>
      <c r="V8" s="774"/>
      <c r="W8" s="774"/>
      <c r="X8" s="774"/>
      <c r="Y8" s="774"/>
      <c r="Z8" s="774"/>
      <c r="AA8" s="774"/>
      <c r="AB8" s="774"/>
      <c r="AC8" s="774"/>
      <c r="AD8" s="892"/>
      <c r="AE8" s="892"/>
      <c r="AF8" s="785"/>
      <c r="AG8" s="786"/>
      <c r="AH8" s="782"/>
      <c r="AI8" s="786"/>
      <c r="AJ8" s="785"/>
      <c r="AK8" s="786"/>
      <c r="AL8" s="869"/>
      <c r="AM8" s="843"/>
      <c r="AN8" s="785"/>
      <c r="AO8" s="782"/>
      <c r="AP8" s="785"/>
      <c r="AQ8" s="786"/>
      <c r="AR8" s="785"/>
      <c r="AS8" s="784"/>
    </row>
    <row r="9" spans="1:47" ht="18.75" customHeight="1" x14ac:dyDescent="0.4">
      <c r="A9" s="819" t="s">
        <v>140</v>
      </c>
      <c r="B9" s="820"/>
      <c r="C9" s="820"/>
      <c r="D9" s="820"/>
      <c r="E9" s="820"/>
      <c r="F9" s="820"/>
      <c r="G9" s="820"/>
      <c r="H9" s="820"/>
      <c r="I9" s="821"/>
      <c r="J9" s="889"/>
      <c r="K9" s="890"/>
      <c r="L9" s="889"/>
      <c r="M9" s="890"/>
      <c r="N9" s="889"/>
      <c r="O9" s="890"/>
      <c r="P9" s="889"/>
      <c r="Q9" s="890"/>
      <c r="R9" s="889"/>
      <c r="S9" s="890"/>
      <c r="T9" s="889"/>
      <c r="U9" s="890"/>
      <c r="V9" s="889"/>
      <c r="W9" s="890"/>
      <c r="X9" s="889"/>
      <c r="Y9" s="890"/>
      <c r="Z9" s="889"/>
      <c r="AA9" s="890"/>
      <c r="AB9" s="889"/>
      <c r="AC9" s="890"/>
      <c r="AD9" s="900"/>
      <c r="AE9" s="901"/>
      <c r="AF9" s="893" t="str">
        <f>IF(SUM(P9:AE10) = 0, "", SUM(P9:AE10))</f>
        <v/>
      </c>
      <c r="AG9" s="821"/>
      <c r="AH9" s="889"/>
      <c r="AI9" s="890"/>
      <c r="AJ9" s="889"/>
      <c r="AK9" s="890"/>
      <c r="AL9" s="889"/>
      <c r="AM9" s="890"/>
      <c r="AN9" s="889"/>
      <c r="AO9" s="890"/>
      <c r="AP9" s="889"/>
      <c r="AQ9" s="890"/>
      <c r="AR9" s="893" t="str">
        <f>IF(SUM(AF9,AH9,AJ9,AN9,AP9,J9,L9)=0,"",SUM(AF9,AH9,AJ9,AN9,AP9,J9,L9))</f>
        <v/>
      </c>
      <c r="AS9" s="895"/>
    </row>
    <row r="10" spans="1:47" ht="18.75" customHeight="1" x14ac:dyDescent="0.4">
      <c r="A10" s="903"/>
      <c r="B10" s="782"/>
      <c r="C10" s="782"/>
      <c r="D10" s="782"/>
      <c r="E10" s="782"/>
      <c r="F10" s="782"/>
      <c r="G10" s="782"/>
      <c r="H10" s="782"/>
      <c r="I10" s="786"/>
      <c r="J10" s="805"/>
      <c r="K10" s="891"/>
      <c r="L10" s="805"/>
      <c r="M10" s="891"/>
      <c r="N10" s="805"/>
      <c r="O10" s="891"/>
      <c r="P10" s="805"/>
      <c r="Q10" s="891"/>
      <c r="R10" s="805"/>
      <c r="S10" s="891"/>
      <c r="T10" s="805"/>
      <c r="U10" s="891"/>
      <c r="V10" s="805"/>
      <c r="W10" s="891"/>
      <c r="X10" s="805"/>
      <c r="Y10" s="891"/>
      <c r="Z10" s="805"/>
      <c r="AA10" s="891"/>
      <c r="AB10" s="805"/>
      <c r="AC10" s="891"/>
      <c r="AD10" s="775"/>
      <c r="AE10" s="902"/>
      <c r="AF10" s="785"/>
      <c r="AG10" s="786"/>
      <c r="AH10" s="805"/>
      <c r="AI10" s="891"/>
      <c r="AJ10" s="805"/>
      <c r="AK10" s="891"/>
      <c r="AL10" s="805"/>
      <c r="AM10" s="891"/>
      <c r="AN10" s="805"/>
      <c r="AO10" s="891"/>
      <c r="AP10" s="805"/>
      <c r="AQ10" s="891"/>
      <c r="AR10" s="785"/>
      <c r="AS10" s="784"/>
    </row>
    <row r="11" spans="1:47" ht="18.75" customHeight="1" x14ac:dyDescent="0.4">
      <c r="A11" s="896" t="s">
        <v>1043</v>
      </c>
      <c r="B11" s="897"/>
      <c r="C11" s="897"/>
      <c r="D11" s="893" t="s">
        <v>141</v>
      </c>
      <c r="E11" s="820"/>
      <c r="F11" s="820"/>
      <c r="G11" s="820"/>
      <c r="H11" s="820"/>
      <c r="I11" s="821"/>
      <c r="J11" s="889"/>
      <c r="K11" s="890"/>
      <c r="L11" s="889"/>
      <c r="M11" s="890"/>
      <c r="N11" s="889"/>
      <c r="O11" s="890"/>
      <c r="P11" s="889"/>
      <c r="Q11" s="890"/>
      <c r="R11" s="889"/>
      <c r="S11" s="890"/>
      <c r="T11" s="889"/>
      <c r="U11" s="890"/>
      <c r="V11" s="889"/>
      <c r="W11" s="890"/>
      <c r="X11" s="889"/>
      <c r="Y11" s="890"/>
      <c r="Z11" s="889"/>
      <c r="AA11" s="890"/>
      <c r="AB11" s="889"/>
      <c r="AC11" s="890"/>
      <c r="AD11" s="889"/>
      <c r="AE11" s="890"/>
      <c r="AF11" s="893" t="str">
        <f>IF(SUM(P11:AE12) = 0, "", SUM(P11:AE12))</f>
        <v/>
      </c>
      <c r="AG11" s="821"/>
      <c r="AH11" s="889"/>
      <c r="AI11" s="890"/>
      <c r="AJ11" s="889"/>
      <c r="AK11" s="890"/>
      <c r="AL11" s="889"/>
      <c r="AM11" s="890"/>
      <c r="AN11" s="889"/>
      <c r="AO11" s="890"/>
      <c r="AP11" s="889"/>
      <c r="AQ11" s="890"/>
      <c r="AR11" s="893" t="str">
        <f>IF(SUM(AF11,AH11,AJ11,AN11,AP11,J11,L11)=0,"",SUM(AF11,AH11,AJ11,AN11,AP11,J11,L11))</f>
        <v/>
      </c>
      <c r="AS11" s="895"/>
    </row>
    <row r="12" spans="1:47" ht="18.75" customHeight="1" x14ac:dyDescent="0.4">
      <c r="A12" s="898"/>
      <c r="B12" s="899"/>
      <c r="C12" s="899"/>
      <c r="D12" s="864"/>
      <c r="E12" s="758"/>
      <c r="F12" s="758"/>
      <c r="G12" s="758"/>
      <c r="H12" s="758"/>
      <c r="I12" s="759"/>
      <c r="J12" s="805"/>
      <c r="K12" s="891"/>
      <c r="L12" s="805"/>
      <c r="M12" s="891"/>
      <c r="N12" s="805"/>
      <c r="O12" s="891"/>
      <c r="P12" s="805"/>
      <c r="Q12" s="891"/>
      <c r="R12" s="805"/>
      <c r="S12" s="891"/>
      <c r="T12" s="805"/>
      <c r="U12" s="891"/>
      <c r="V12" s="805"/>
      <c r="W12" s="891"/>
      <c r="X12" s="805"/>
      <c r="Y12" s="891"/>
      <c r="Z12" s="805"/>
      <c r="AA12" s="891"/>
      <c r="AB12" s="805"/>
      <c r="AC12" s="891"/>
      <c r="AD12" s="805"/>
      <c r="AE12" s="891"/>
      <c r="AF12" s="785"/>
      <c r="AG12" s="786"/>
      <c r="AH12" s="805"/>
      <c r="AI12" s="891"/>
      <c r="AJ12" s="805"/>
      <c r="AK12" s="891"/>
      <c r="AL12" s="805"/>
      <c r="AM12" s="891"/>
      <c r="AN12" s="805"/>
      <c r="AO12" s="891"/>
      <c r="AP12" s="805"/>
      <c r="AQ12" s="891"/>
      <c r="AR12" s="785"/>
      <c r="AS12" s="784"/>
    </row>
    <row r="13" spans="1:47" ht="18.75" customHeight="1" x14ac:dyDescent="0.4">
      <c r="A13" s="898"/>
      <c r="B13" s="899"/>
      <c r="C13" s="899"/>
      <c r="D13" s="747" t="s">
        <v>119</v>
      </c>
      <c r="E13" s="747"/>
      <c r="F13" s="747"/>
      <c r="G13" s="747" t="s">
        <v>120</v>
      </c>
      <c r="H13" s="747"/>
      <c r="I13" s="747"/>
      <c r="J13" s="889"/>
      <c r="K13" s="890"/>
      <c r="L13" s="889"/>
      <c r="M13" s="890"/>
      <c r="N13" s="889"/>
      <c r="O13" s="890"/>
      <c r="P13" s="889"/>
      <c r="Q13" s="890"/>
      <c r="R13" s="889"/>
      <c r="S13" s="890"/>
      <c r="T13" s="889"/>
      <c r="U13" s="890"/>
      <c r="V13" s="889"/>
      <c r="W13" s="890"/>
      <c r="X13" s="889"/>
      <c r="Y13" s="890"/>
      <c r="Z13" s="889"/>
      <c r="AA13" s="890"/>
      <c r="AB13" s="889"/>
      <c r="AC13" s="890"/>
      <c r="AD13" s="889"/>
      <c r="AE13" s="890"/>
      <c r="AF13" s="893" t="str">
        <f>IF(SUM(P13:AE14) = 0, "", SUM(P13:AE14))</f>
        <v/>
      </c>
      <c r="AG13" s="821"/>
      <c r="AH13" s="889"/>
      <c r="AI13" s="890"/>
      <c r="AJ13" s="889"/>
      <c r="AK13" s="890"/>
      <c r="AL13" s="889"/>
      <c r="AM13" s="890"/>
      <c r="AN13" s="889"/>
      <c r="AO13" s="890"/>
      <c r="AP13" s="889"/>
      <c r="AQ13" s="890"/>
      <c r="AR13" s="893" t="str">
        <f>IF(SUM(AF13,AH13,AJ13,AN13,AP13,J13,L13)=0,"",SUM(AF13,AH13,AJ13,AN13,AP13,J13,L13))</f>
        <v/>
      </c>
      <c r="AS13" s="895"/>
    </row>
    <row r="14" spans="1:47" ht="18.75" customHeight="1" x14ac:dyDescent="0.4">
      <c r="A14" s="898"/>
      <c r="B14" s="899"/>
      <c r="C14" s="899"/>
      <c r="D14" s="747"/>
      <c r="E14" s="747"/>
      <c r="F14" s="747"/>
      <c r="G14" s="747"/>
      <c r="H14" s="747"/>
      <c r="I14" s="747"/>
      <c r="J14" s="805"/>
      <c r="K14" s="891"/>
      <c r="L14" s="805"/>
      <c r="M14" s="891"/>
      <c r="N14" s="805"/>
      <c r="O14" s="891"/>
      <c r="P14" s="805"/>
      <c r="Q14" s="891"/>
      <c r="R14" s="805"/>
      <c r="S14" s="891"/>
      <c r="T14" s="805"/>
      <c r="U14" s="891"/>
      <c r="V14" s="805"/>
      <c r="W14" s="891"/>
      <c r="X14" s="805"/>
      <c r="Y14" s="891"/>
      <c r="Z14" s="805"/>
      <c r="AA14" s="891"/>
      <c r="AB14" s="805"/>
      <c r="AC14" s="891"/>
      <c r="AD14" s="805"/>
      <c r="AE14" s="891"/>
      <c r="AF14" s="785"/>
      <c r="AG14" s="786"/>
      <c r="AH14" s="805"/>
      <c r="AI14" s="891"/>
      <c r="AJ14" s="805"/>
      <c r="AK14" s="891"/>
      <c r="AL14" s="805"/>
      <c r="AM14" s="891"/>
      <c r="AN14" s="805"/>
      <c r="AO14" s="891"/>
      <c r="AP14" s="805"/>
      <c r="AQ14" s="891"/>
      <c r="AR14" s="785"/>
      <c r="AS14" s="784"/>
    </row>
    <row r="15" spans="1:47" ht="18.75" customHeight="1" x14ac:dyDescent="0.4">
      <c r="A15" s="898"/>
      <c r="B15" s="899"/>
      <c r="C15" s="899"/>
      <c r="D15" s="747"/>
      <c r="E15" s="747"/>
      <c r="F15" s="747"/>
      <c r="G15" s="774" t="s">
        <v>1104</v>
      </c>
      <c r="H15" s="747"/>
      <c r="I15" s="747"/>
      <c r="J15" s="889"/>
      <c r="K15" s="890"/>
      <c r="L15" s="889"/>
      <c r="M15" s="890"/>
      <c r="N15" s="889"/>
      <c r="O15" s="890"/>
      <c r="P15" s="889"/>
      <c r="Q15" s="890"/>
      <c r="R15" s="889"/>
      <c r="S15" s="890"/>
      <c r="T15" s="889"/>
      <c r="U15" s="890"/>
      <c r="V15" s="889"/>
      <c r="W15" s="890"/>
      <c r="X15" s="889"/>
      <c r="Y15" s="890"/>
      <c r="Z15" s="889"/>
      <c r="AA15" s="890"/>
      <c r="AB15" s="889"/>
      <c r="AC15" s="890"/>
      <c r="AD15" s="889"/>
      <c r="AE15" s="890"/>
      <c r="AF15" s="893" t="str">
        <f>IF(SUM(P15:AE16) = 0, "", SUM(P15:AE16))</f>
        <v/>
      </c>
      <c r="AG15" s="821"/>
      <c r="AH15" s="889"/>
      <c r="AI15" s="890"/>
      <c r="AJ15" s="889"/>
      <c r="AK15" s="890"/>
      <c r="AL15" s="889"/>
      <c r="AM15" s="890"/>
      <c r="AN15" s="889"/>
      <c r="AO15" s="890"/>
      <c r="AP15" s="889"/>
      <c r="AQ15" s="890"/>
      <c r="AR15" s="893" t="str">
        <f>IF(SUM(AF15,AH15,AJ15,AN15,AP15,J15,L15)=0,"",SUM(AF15,AH15,AJ15,AN15,AP15,J15,L15))</f>
        <v/>
      </c>
      <c r="AS15" s="895"/>
    </row>
    <row r="16" spans="1:47" ht="18.75" customHeight="1" x14ac:dyDescent="0.4">
      <c r="A16" s="898"/>
      <c r="B16" s="899"/>
      <c r="C16" s="899"/>
      <c r="D16" s="904"/>
      <c r="E16" s="904"/>
      <c r="F16" s="904"/>
      <c r="G16" s="904"/>
      <c r="H16" s="904"/>
      <c r="I16" s="904"/>
      <c r="J16" s="805"/>
      <c r="K16" s="891"/>
      <c r="L16" s="805"/>
      <c r="M16" s="891"/>
      <c r="N16" s="805"/>
      <c r="O16" s="891"/>
      <c r="P16" s="805"/>
      <c r="Q16" s="891"/>
      <c r="R16" s="805"/>
      <c r="S16" s="891"/>
      <c r="T16" s="805"/>
      <c r="U16" s="891"/>
      <c r="V16" s="805"/>
      <c r="W16" s="891"/>
      <c r="X16" s="805"/>
      <c r="Y16" s="891"/>
      <c r="Z16" s="805"/>
      <c r="AA16" s="891"/>
      <c r="AB16" s="805"/>
      <c r="AC16" s="891"/>
      <c r="AD16" s="805"/>
      <c r="AE16" s="891"/>
      <c r="AF16" s="785"/>
      <c r="AG16" s="786"/>
      <c r="AH16" s="805"/>
      <c r="AI16" s="891"/>
      <c r="AJ16" s="805"/>
      <c r="AK16" s="891"/>
      <c r="AL16" s="805"/>
      <c r="AM16" s="891"/>
      <c r="AN16" s="805"/>
      <c r="AO16" s="891"/>
      <c r="AP16" s="805"/>
      <c r="AQ16" s="891"/>
      <c r="AR16" s="785"/>
      <c r="AS16" s="784"/>
    </row>
    <row r="17" spans="1:45" ht="18.75" customHeight="1" x14ac:dyDescent="0.4">
      <c r="A17" s="819" t="s">
        <v>142</v>
      </c>
      <c r="B17" s="820"/>
      <c r="C17" s="820"/>
      <c r="D17" s="820"/>
      <c r="E17" s="820"/>
      <c r="F17" s="820"/>
      <c r="G17" s="820"/>
      <c r="H17" s="820"/>
      <c r="I17" s="821"/>
      <c r="J17" s="893" t="str">
        <f>IF(AND(J9=0,J11=0,J15=0),"",(J11+J15)-J9)</f>
        <v/>
      </c>
      <c r="K17" s="821"/>
      <c r="L17" s="893" t="str">
        <f>IF(AND(L9=0,L11=0,L15=0),"",(L11+L15)-L9)</f>
        <v/>
      </c>
      <c r="M17" s="821"/>
      <c r="N17" s="893" t="str">
        <f>IF(AND(N9=0,N11=0,N15=0),"",(N11+N15)-N9)</f>
        <v/>
      </c>
      <c r="O17" s="821"/>
      <c r="P17" s="893" t="str">
        <f>IF(AND(P9=0,P11=0,P15=0),"",(P11+P15)-P9)</f>
        <v/>
      </c>
      <c r="Q17" s="821"/>
      <c r="R17" s="893" t="str">
        <f>IF(AND(R9=0,R11=0,R15=0),"",(R11+R15)-R9)</f>
        <v/>
      </c>
      <c r="S17" s="821"/>
      <c r="T17" s="893" t="str">
        <f>IF(AND(T9=0,T11=0,T15=0),"",(T11+T15)-T9)</f>
        <v/>
      </c>
      <c r="U17" s="821"/>
      <c r="V17" s="893" t="str">
        <f>IF(AND(V9=0,V11=0,V15=0),"",(V11+V15)-V9)</f>
        <v/>
      </c>
      <c r="W17" s="821"/>
      <c r="X17" s="893" t="str">
        <f>IF(AND(X9=0,X11=0,X15=0),"",(X11+X15)-X9)</f>
        <v/>
      </c>
      <c r="Y17" s="821"/>
      <c r="Z17" s="893" t="str">
        <f>IF(AND(Z9=0,Z11=0,Z15=0),"",(Z11+Z15)-Z9)</f>
        <v/>
      </c>
      <c r="AA17" s="821"/>
      <c r="AB17" s="893" t="str">
        <f>IF(AND(AB9=0,AB11=0,AB15=0),"",(AB11+AB15)-AB9)</f>
        <v/>
      </c>
      <c r="AC17" s="821"/>
      <c r="AD17" s="893" t="str">
        <f>IF(AND(AD9=0,AD11=0,AD15=0),"",(AD11+AD15)-AD9)</f>
        <v/>
      </c>
      <c r="AE17" s="821"/>
      <c r="AF17" s="907"/>
      <c r="AG17" s="916"/>
      <c r="AH17" s="893" t="str">
        <f>IF(AND(AH9=0,AH11=0,AH15=0),"",(AH11+AH15)-AH9)</f>
        <v/>
      </c>
      <c r="AI17" s="821"/>
      <c r="AJ17" s="893" t="str">
        <f>IF(AND(AJ9=0,AJ11=0,AJ15=0),"",(AJ11+AJ15)-AJ9)</f>
        <v/>
      </c>
      <c r="AK17" s="821"/>
      <c r="AL17" s="893" t="str">
        <f>IF(AND(AL9=0,AL11=0,AL15=0),"",(AL11+AL15)-AL9)</f>
        <v/>
      </c>
      <c r="AM17" s="821"/>
      <c r="AN17" s="893" t="str">
        <f>IF(AND(AN9=0,AN11=0,AN15=0),"",(AN11+AN15)-AN9)</f>
        <v/>
      </c>
      <c r="AO17" s="821"/>
      <c r="AP17" s="893" t="str">
        <f>IF(AND(AP9=0,AP11=0,AP15=0),"",(AP11+AP15)-AP9)</f>
        <v/>
      </c>
      <c r="AQ17" s="821"/>
      <c r="AR17" s="907"/>
      <c r="AS17" s="908"/>
    </row>
    <row r="18" spans="1:45" ht="18.75" customHeight="1" thickBot="1" x14ac:dyDescent="0.45">
      <c r="A18" s="822"/>
      <c r="B18" s="823"/>
      <c r="C18" s="823"/>
      <c r="D18" s="823"/>
      <c r="E18" s="823"/>
      <c r="F18" s="823"/>
      <c r="G18" s="823"/>
      <c r="H18" s="823"/>
      <c r="I18" s="824"/>
      <c r="J18" s="860"/>
      <c r="K18" s="824"/>
      <c r="L18" s="860"/>
      <c r="M18" s="824"/>
      <c r="N18" s="860"/>
      <c r="O18" s="824"/>
      <c r="P18" s="860"/>
      <c r="Q18" s="824"/>
      <c r="R18" s="860"/>
      <c r="S18" s="824"/>
      <c r="T18" s="860"/>
      <c r="U18" s="824"/>
      <c r="V18" s="860"/>
      <c r="W18" s="824"/>
      <c r="X18" s="860"/>
      <c r="Y18" s="824"/>
      <c r="Z18" s="860"/>
      <c r="AA18" s="824"/>
      <c r="AB18" s="860"/>
      <c r="AC18" s="824"/>
      <c r="AD18" s="860"/>
      <c r="AE18" s="824"/>
      <c r="AF18" s="909"/>
      <c r="AG18" s="917"/>
      <c r="AH18" s="860"/>
      <c r="AI18" s="824"/>
      <c r="AJ18" s="860"/>
      <c r="AK18" s="824"/>
      <c r="AL18" s="860"/>
      <c r="AM18" s="824"/>
      <c r="AN18" s="860"/>
      <c r="AO18" s="824"/>
      <c r="AP18" s="860"/>
      <c r="AQ18" s="824"/>
      <c r="AR18" s="909"/>
      <c r="AS18" s="910"/>
    </row>
    <row r="19" spans="1:45" ht="18.75" customHeight="1" x14ac:dyDescent="0.4">
      <c r="A19" s="104"/>
      <c r="B19" s="104"/>
      <c r="C19" s="104"/>
      <c r="D19" s="104"/>
      <c r="E19" s="104"/>
      <c r="F19" s="104"/>
      <c r="G19" s="104"/>
      <c r="H19" s="104"/>
      <c r="I19" s="104"/>
      <c r="J19" s="604"/>
      <c r="K19" s="604"/>
      <c r="L19" s="604"/>
      <c r="M19" s="604"/>
      <c r="N19" s="604"/>
      <c r="O19" s="604"/>
      <c r="P19" s="604"/>
      <c r="Q19" s="604"/>
      <c r="R19" s="604"/>
      <c r="S19" s="604"/>
      <c r="T19" s="604"/>
      <c r="U19" s="604"/>
      <c r="V19" s="604"/>
      <c r="W19" s="604"/>
      <c r="X19" s="604"/>
      <c r="Y19" s="604"/>
      <c r="Z19" s="604"/>
      <c r="AA19" s="604"/>
      <c r="AB19" s="604"/>
      <c r="AC19" s="604"/>
      <c r="AD19" s="604"/>
      <c r="AE19" s="604"/>
      <c r="AF19" s="604"/>
      <c r="AG19" s="604"/>
      <c r="AH19" s="604"/>
      <c r="AI19" s="604"/>
      <c r="AJ19" s="604"/>
      <c r="AK19" s="604"/>
      <c r="AL19" s="604"/>
      <c r="AM19" s="604"/>
      <c r="AN19" s="604"/>
      <c r="AO19" s="604"/>
      <c r="AP19" s="604"/>
      <c r="AQ19" s="604"/>
      <c r="AR19" s="604"/>
      <c r="AS19" s="604"/>
    </row>
    <row r="20" spans="1:45" ht="18.75" customHeight="1" thickBot="1" x14ac:dyDescent="0.45">
      <c r="A20" s="616" t="s">
        <v>121</v>
      </c>
      <c r="N20" s="613"/>
      <c r="O20" s="105"/>
      <c r="P20" s="105"/>
      <c r="Q20" s="105"/>
      <c r="R20" s="604"/>
      <c r="S20" s="105"/>
      <c r="T20" s="105"/>
      <c r="U20" s="604"/>
      <c r="AA20" s="616" t="s">
        <v>122</v>
      </c>
    </row>
    <row r="21" spans="1:45" ht="18.75" customHeight="1" x14ac:dyDescent="0.4">
      <c r="A21" s="95"/>
      <c r="B21" s="96"/>
      <c r="C21" s="96"/>
      <c r="D21" s="96"/>
      <c r="E21" s="96"/>
      <c r="F21" s="96"/>
      <c r="G21" s="96"/>
      <c r="H21" s="96"/>
      <c r="I21" s="96"/>
      <c r="J21" s="865" t="s">
        <v>213</v>
      </c>
      <c r="K21" s="866"/>
      <c r="L21" s="911" t="s">
        <v>207</v>
      </c>
      <c r="M21" s="912"/>
      <c r="N21" s="912"/>
      <c r="O21" s="912"/>
      <c r="P21" s="912"/>
      <c r="Q21" s="912"/>
      <c r="R21" s="912"/>
      <c r="S21" s="912"/>
      <c r="T21" s="912"/>
      <c r="U21" s="912"/>
      <c r="V21" s="808" t="s">
        <v>108</v>
      </c>
      <c r="W21" s="756"/>
      <c r="X21" s="808" t="s">
        <v>109</v>
      </c>
      <c r="Y21" s="809"/>
      <c r="AA21" s="754" t="s">
        <v>213</v>
      </c>
      <c r="AB21" s="866"/>
      <c r="AC21" s="911" t="s">
        <v>207</v>
      </c>
      <c r="AD21" s="912"/>
      <c r="AE21" s="912"/>
      <c r="AF21" s="912"/>
      <c r="AG21" s="912"/>
      <c r="AH21" s="912"/>
      <c r="AI21" s="912"/>
      <c r="AJ21" s="912"/>
      <c r="AK21" s="912"/>
      <c r="AL21" s="912"/>
      <c r="AM21" s="808" t="s">
        <v>108</v>
      </c>
      <c r="AN21" s="756"/>
      <c r="AO21" s="808" t="s">
        <v>109</v>
      </c>
      <c r="AP21" s="809"/>
    </row>
    <row r="22" spans="1:45" ht="18.75" customHeight="1" x14ac:dyDescent="0.4">
      <c r="A22" s="886" t="s">
        <v>110</v>
      </c>
      <c r="B22" s="887"/>
      <c r="C22" s="887"/>
      <c r="D22" s="887"/>
      <c r="E22" s="887"/>
      <c r="F22" s="887"/>
      <c r="G22" s="887"/>
      <c r="H22" s="887"/>
      <c r="I22" s="888"/>
      <c r="J22" s="867"/>
      <c r="K22" s="868"/>
      <c r="L22" s="913"/>
      <c r="M22" s="914"/>
      <c r="N22" s="914"/>
      <c r="O22" s="914"/>
      <c r="P22" s="914"/>
      <c r="Q22" s="914"/>
      <c r="R22" s="914"/>
      <c r="S22" s="914"/>
      <c r="T22" s="914"/>
      <c r="U22" s="914"/>
      <c r="V22" s="864"/>
      <c r="W22" s="759"/>
      <c r="X22" s="864"/>
      <c r="Y22" s="885"/>
      <c r="AA22" s="915"/>
      <c r="AB22" s="868"/>
      <c r="AC22" s="913"/>
      <c r="AD22" s="914"/>
      <c r="AE22" s="914"/>
      <c r="AF22" s="914"/>
      <c r="AG22" s="914"/>
      <c r="AH22" s="914"/>
      <c r="AI22" s="914"/>
      <c r="AJ22" s="914"/>
      <c r="AK22" s="914"/>
      <c r="AL22" s="914"/>
      <c r="AM22" s="864"/>
      <c r="AN22" s="759"/>
      <c r="AO22" s="864"/>
      <c r="AP22" s="885"/>
    </row>
    <row r="23" spans="1:45" ht="18.75" customHeight="1" x14ac:dyDescent="0.4">
      <c r="A23" s="99"/>
      <c r="B23" s="100"/>
      <c r="C23" s="100"/>
      <c r="D23" s="100"/>
      <c r="E23" s="100"/>
      <c r="F23" s="100"/>
      <c r="G23" s="100"/>
      <c r="H23" s="100"/>
      <c r="I23" s="101"/>
      <c r="J23" s="867"/>
      <c r="K23" s="868"/>
      <c r="L23" s="774" t="s">
        <v>214</v>
      </c>
      <c r="M23" s="774"/>
      <c r="N23" s="774" t="s">
        <v>113</v>
      </c>
      <c r="O23" s="774"/>
      <c r="P23" s="774" t="s">
        <v>114</v>
      </c>
      <c r="Q23" s="774"/>
      <c r="R23" s="900"/>
      <c r="S23" s="901"/>
      <c r="T23" s="893" t="s">
        <v>116</v>
      </c>
      <c r="U23" s="820"/>
      <c r="V23" s="864"/>
      <c r="W23" s="759"/>
      <c r="X23" s="864"/>
      <c r="Y23" s="885"/>
      <c r="AA23" s="915"/>
      <c r="AB23" s="868"/>
      <c r="AC23" s="774" t="s">
        <v>214</v>
      </c>
      <c r="AD23" s="774"/>
      <c r="AE23" s="774" t="s">
        <v>113</v>
      </c>
      <c r="AF23" s="774"/>
      <c r="AG23" s="774" t="s">
        <v>114</v>
      </c>
      <c r="AH23" s="774"/>
      <c r="AI23" s="900"/>
      <c r="AJ23" s="901"/>
      <c r="AK23" s="893" t="s">
        <v>116</v>
      </c>
      <c r="AL23" s="820"/>
      <c r="AM23" s="864"/>
      <c r="AN23" s="759"/>
      <c r="AO23" s="864"/>
      <c r="AP23" s="885"/>
    </row>
    <row r="24" spans="1:45" ht="18.75" customHeight="1" x14ac:dyDescent="0.4">
      <c r="A24" s="882" t="s">
        <v>118</v>
      </c>
      <c r="B24" s="883"/>
      <c r="C24" s="883"/>
      <c r="D24" s="883"/>
      <c r="E24" s="883"/>
      <c r="F24" s="883"/>
      <c r="G24" s="883"/>
      <c r="H24" s="883"/>
      <c r="I24" s="884"/>
      <c r="J24" s="867"/>
      <c r="K24" s="868"/>
      <c r="L24" s="774"/>
      <c r="M24" s="774"/>
      <c r="N24" s="774"/>
      <c r="O24" s="774"/>
      <c r="P24" s="774"/>
      <c r="Q24" s="774"/>
      <c r="R24" s="905"/>
      <c r="S24" s="906"/>
      <c r="T24" s="864"/>
      <c r="U24" s="758"/>
      <c r="V24" s="864"/>
      <c r="W24" s="759"/>
      <c r="X24" s="864"/>
      <c r="Y24" s="885"/>
      <c r="AA24" s="915"/>
      <c r="AB24" s="868"/>
      <c r="AC24" s="774"/>
      <c r="AD24" s="774"/>
      <c r="AE24" s="774"/>
      <c r="AF24" s="774"/>
      <c r="AG24" s="774"/>
      <c r="AH24" s="774"/>
      <c r="AI24" s="905"/>
      <c r="AJ24" s="906"/>
      <c r="AK24" s="864"/>
      <c r="AL24" s="758"/>
      <c r="AM24" s="864"/>
      <c r="AN24" s="759"/>
      <c r="AO24" s="864"/>
      <c r="AP24" s="885"/>
    </row>
    <row r="25" spans="1:45" ht="18.75" customHeight="1" x14ac:dyDescent="0.4">
      <c r="A25" s="99"/>
      <c r="B25" s="100"/>
      <c r="C25" s="100"/>
      <c r="D25" s="100"/>
      <c r="E25" s="100"/>
      <c r="F25" s="100"/>
      <c r="G25" s="100"/>
      <c r="H25" s="100"/>
      <c r="I25" s="100"/>
      <c r="J25" s="869"/>
      <c r="K25" s="843"/>
      <c r="L25" s="774"/>
      <c r="M25" s="774"/>
      <c r="N25" s="774"/>
      <c r="O25" s="774"/>
      <c r="P25" s="774"/>
      <c r="Q25" s="774"/>
      <c r="R25" s="775"/>
      <c r="S25" s="902"/>
      <c r="T25" s="785"/>
      <c r="U25" s="782"/>
      <c r="V25" s="785"/>
      <c r="W25" s="786"/>
      <c r="X25" s="785"/>
      <c r="Y25" s="784"/>
      <c r="AA25" s="841"/>
      <c r="AB25" s="843"/>
      <c r="AC25" s="774"/>
      <c r="AD25" s="774"/>
      <c r="AE25" s="774"/>
      <c r="AF25" s="774"/>
      <c r="AG25" s="774"/>
      <c r="AH25" s="774"/>
      <c r="AI25" s="775"/>
      <c r="AJ25" s="902"/>
      <c r="AK25" s="785"/>
      <c r="AL25" s="782"/>
      <c r="AM25" s="785"/>
      <c r="AN25" s="786"/>
      <c r="AO25" s="785"/>
      <c r="AP25" s="784"/>
    </row>
    <row r="26" spans="1:45" ht="18.75" customHeight="1" x14ac:dyDescent="0.4">
      <c r="A26" s="819" t="s">
        <v>140</v>
      </c>
      <c r="B26" s="820"/>
      <c r="C26" s="820"/>
      <c r="D26" s="820"/>
      <c r="E26" s="820"/>
      <c r="F26" s="820"/>
      <c r="G26" s="820"/>
      <c r="H26" s="820"/>
      <c r="I26" s="821"/>
      <c r="J26" s="889"/>
      <c r="K26" s="890"/>
      <c r="L26" s="889"/>
      <c r="M26" s="890"/>
      <c r="N26" s="889"/>
      <c r="O26" s="890"/>
      <c r="P26" s="889"/>
      <c r="Q26" s="890"/>
      <c r="R26" s="900"/>
      <c r="S26" s="901"/>
      <c r="T26" s="893" t="str">
        <f>IF(SUM(L26:S27) = 0, "", SUM(L26:S27))</f>
        <v/>
      </c>
      <c r="U26" s="820"/>
      <c r="V26" s="889"/>
      <c r="W26" s="890"/>
      <c r="X26" s="893" t="str">
        <f>IF(SUM(J26,L26:S27,V26) = 0, "", SUM(J26,L26:S27,V26))</f>
        <v/>
      </c>
      <c r="Y26" s="895"/>
      <c r="AA26" s="918"/>
      <c r="AB26" s="890"/>
      <c r="AC26" s="889"/>
      <c r="AD26" s="890"/>
      <c r="AE26" s="889"/>
      <c r="AF26" s="890"/>
      <c r="AG26" s="889"/>
      <c r="AH26" s="890"/>
      <c r="AI26" s="900"/>
      <c r="AJ26" s="901"/>
      <c r="AK26" s="893" t="str">
        <f>IF(SUM(AC26:AJ27) = 0, "", SUM(AC26:AJ27))</f>
        <v/>
      </c>
      <c r="AL26" s="820"/>
      <c r="AM26" s="889"/>
      <c r="AN26" s="890"/>
      <c r="AO26" s="893" t="str">
        <f>IF(SUM(AA26,AC26:AJ27,AM26) = 0, "", SUM(AA26,AC26:AJ27,AM26))</f>
        <v/>
      </c>
      <c r="AP26" s="895"/>
    </row>
    <row r="27" spans="1:45" ht="18.75" customHeight="1" x14ac:dyDescent="0.4">
      <c r="A27" s="903"/>
      <c r="B27" s="782"/>
      <c r="C27" s="782"/>
      <c r="D27" s="782"/>
      <c r="E27" s="782"/>
      <c r="F27" s="782"/>
      <c r="G27" s="782"/>
      <c r="H27" s="782"/>
      <c r="I27" s="786"/>
      <c r="J27" s="805"/>
      <c r="K27" s="891"/>
      <c r="L27" s="805"/>
      <c r="M27" s="891"/>
      <c r="N27" s="805"/>
      <c r="O27" s="891"/>
      <c r="P27" s="805"/>
      <c r="Q27" s="891"/>
      <c r="R27" s="775"/>
      <c r="S27" s="902"/>
      <c r="T27" s="785"/>
      <c r="U27" s="782"/>
      <c r="V27" s="805"/>
      <c r="W27" s="891"/>
      <c r="X27" s="785"/>
      <c r="Y27" s="784"/>
      <c r="AA27" s="919"/>
      <c r="AB27" s="891"/>
      <c r="AC27" s="805"/>
      <c r="AD27" s="891"/>
      <c r="AE27" s="805"/>
      <c r="AF27" s="891"/>
      <c r="AG27" s="805"/>
      <c r="AH27" s="891"/>
      <c r="AI27" s="775"/>
      <c r="AJ27" s="902"/>
      <c r="AK27" s="785"/>
      <c r="AL27" s="782"/>
      <c r="AM27" s="805"/>
      <c r="AN27" s="891"/>
      <c r="AO27" s="785"/>
      <c r="AP27" s="784"/>
    </row>
    <row r="28" spans="1:45" ht="18.75" customHeight="1" x14ac:dyDescent="0.4">
      <c r="A28" s="896" t="s">
        <v>1043</v>
      </c>
      <c r="B28" s="897"/>
      <c r="C28" s="897"/>
      <c r="D28" s="893" t="s">
        <v>141</v>
      </c>
      <c r="E28" s="820"/>
      <c r="F28" s="820"/>
      <c r="G28" s="820"/>
      <c r="H28" s="820"/>
      <c r="I28" s="821"/>
      <c r="J28" s="889"/>
      <c r="K28" s="890"/>
      <c r="L28" s="889"/>
      <c r="M28" s="890"/>
      <c r="N28" s="889"/>
      <c r="O28" s="890"/>
      <c r="P28" s="889"/>
      <c r="Q28" s="890"/>
      <c r="R28" s="889"/>
      <c r="S28" s="890"/>
      <c r="T28" s="893" t="str">
        <f>IF(SUM(L28:S29) = 0, "", SUM(L28:S29))</f>
        <v/>
      </c>
      <c r="U28" s="820"/>
      <c r="V28" s="889"/>
      <c r="W28" s="890"/>
      <c r="X28" s="893" t="str">
        <f>IF(SUM(J28,L28:S29,V28) = 0, "", SUM(J28,L28:S29,V28))</f>
        <v/>
      </c>
      <c r="Y28" s="895"/>
      <c r="AA28" s="918"/>
      <c r="AB28" s="890"/>
      <c r="AC28" s="889"/>
      <c r="AD28" s="890"/>
      <c r="AE28" s="889"/>
      <c r="AF28" s="890"/>
      <c r="AG28" s="889"/>
      <c r="AH28" s="890"/>
      <c r="AI28" s="889"/>
      <c r="AJ28" s="890"/>
      <c r="AK28" s="893" t="str">
        <f>IF(SUM(AC28:AJ29) = 0, "", SUM(AC28:AJ29))</f>
        <v/>
      </c>
      <c r="AL28" s="820"/>
      <c r="AM28" s="889"/>
      <c r="AN28" s="890"/>
      <c r="AO28" s="893" t="str">
        <f>IF(SUM(AA28,AC28:AJ29,AM28) = 0, "", SUM(AA28,AC28:AJ29,AM28))</f>
        <v/>
      </c>
      <c r="AP28" s="895"/>
    </row>
    <row r="29" spans="1:45" ht="18.75" customHeight="1" x14ac:dyDescent="0.4">
      <c r="A29" s="898"/>
      <c r="B29" s="899"/>
      <c r="C29" s="899"/>
      <c r="D29" s="864"/>
      <c r="E29" s="758"/>
      <c r="F29" s="758"/>
      <c r="G29" s="758"/>
      <c r="H29" s="758"/>
      <c r="I29" s="759"/>
      <c r="J29" s="805"/>
      <c r="K29" s="891"/>
      <c r="L29" s="805"/>
      <c r="M29" s="891"/>
      <c r="N29" s="805"/>
      <c r="O29" s="891"/>
      <c r="P29" s="805"/>
      <c r="Q29" s="891"/>
      <c r="R29" s="805"/>
      <c r="S29" s="891"/>
      <c r="T29" s="785"/>
      <c r="U29" s="782"/>
      <c r="V29" s="805"/>
      <c r="W29" s="891"/>
      <c r="X29" s="785"/>
      <c r="Y29" s="784"/>
      <c r="AA29" s="919"/>
      <c r="AB29" s="891"/>
      <c r="AC29" s="805"/>
      <c r="AD29" s="891"/>
      <c r="AE29" s="805"/>
      <c r="AF29" s="891"/>
      <c r="AG29" s="805"/>
      <c r="AH29" s="891"/>
      <c r="AI29" s="805"/>
      <c r="AJ29" s="891"/>
      <c r="AK29" s="785"/>
      <c r="AL29" s="782"/>
      <c r="AM29" s="805"/>
      <c r="AN29" s="891"/>
      <c r="AO29" s="785"/>
      <c r="AP29" s="784"/>
    </row>
    <row r="30" spans="1:45" ht="18.75" customHeight="1" x14ac:dyDescent="0.4">
      <c r="A30" s="898"/>
      <c r="B30" s="899"/>
      <c r="C30" s="899"/>
      <c r="D30" s="747" t="s">
        <v>119</v>
      </c>
      <c r="E30" s="747"/>
      <c r="F30" s="747"/>
      <c r="G30" s="747" t="s">
        <v>120</v>
      </c>
      <c r="H30" s="747"/>
      <c r="I30" s="747"/>
      <c r="J30" s="889"/>
      <c r="K30" s="890"/>
      <c r="L30" s="889"/>
      <c r="M30" s="890"/>
      <c r="N30" s="889"/>
      <c r="O30" s="890"/>
      <c r="P30" s="889"/>
      <c r="Q30" s="890"/>
      <c r="R30" s="889"/>
      <c r="S30" s="890"/>
      <c r="T30" s="893" t="str">
        <f>IF(SUM(L30:S31) = 0, "", SUM(L30:S31))</f>
        <v/>
      </c>
      <c r="U30" s="820"/>
      <c r="V30" s="889"/>
      <c r="W30" s="890"/>
      <c r="X30" s="893" t="str">
        <f>IF(SUM(J30,L30:S31,V30) = 0, "", SUM(J30,L30:S31,V30))</f>
        <v/>
      </c>
      <c r="Y30" s="895"/>
      <c r="AA30" s="918"/>
      <c r="AB30" s="890"/>
      <c r="AC30" s="889"/>
      <c r="AD30" s="890"/>
      <c r="AE30" s="889"/>
      <c r="AF30" s="890"/>
      <c r="AG30" s="889"/>
      <c r="AH30" s="890"/>
      <c r="AI30" s="889"/>
      <c r="AJ30" s="890"/>
      <c r="AK30" s="893" t="str">
        <f>IF(SUM(AC30:AJ31) = 0, "", SUM(AC30:AJ31))</f>
        <v/>
      </c>
      <c r="AL30" s="820"/>
      <c r="AM30" s="889"/>
      <c r="AN30" s="890"/>
      <c r="AO30" s="893" t="str">
        <f>IF(SUM(AA30,AC30:AJ31,AM30) = 0, "", SUM(AA30,AC30:AJ31,AM30))</f>
        <v/>
      </c>
      <c r="AP30" s="895"/>
    </row>
    <row r="31" spans="1:45" ht="18.75" customHeight="1" x14ac:dyDescent="0.4">
      <c r="A31" s="898"/>
      <c r="B31" s="899"/>
      <c r="C31" s="899"/>
      <c r="D31" s="747"/>
      <c r="E31" s="747"/>
      <c r="F31" s="747"/>
      <c r="G31" s="747"/>
      <c r="H31" s="747"/>
      <c r="I31" s="747"/>
      <c r="J31" s="805"/>
      <c r="K31" s="891"/>
      <c r="L31" s="805"/>
      <c r="M31" s="891"/>
      <c r="N31" s="805"/>
      <c r="O31" s="891"/>
      <c r="P31" s="805"/>
      <c r="Q31" s="891"/>
      <c r="R31" s="805"/>
      <c r="S31" s="891"/>
      <c r="T31" s="785"/>
      <c r="U31" s="782"/>
      <c r="V31" s="805"/>
      <c r="W31" s="891"/>
      <c r="X31" s="785"/>
      <c r="Y31" s="784"/>
      <c r="AA31" s="919"/>
      <c r="AB31" s="891"/>
      <c r="AC31" s="805"/>
      <c r="AD31" s="891"/>
      <c r="AE31" s="805"/>
      <c r="AF31" s="891"/>
      <c r="AG31" s="805"/>
      <c r="AH31" s="891"/>
      <c r="AI31" s="805"/>
      <c r="AJ31" s="891"/>
      <c r="AK31" s="785"/>
      <c r="AL31" s="782"/>
      <c r="AM31" s="805"/>
      <c r="AN31" s="891"/>
      <c r="AO31" s="785"/>
      <c r="AP31" s="784"/>
    </row>
    <row r="32" spans="1:45" ht="18.75" customHeight="1" x14ac:dyDescent="0.4">
      <c r="A32" s="898"/>
      <c r="B32" s="899"/>
      <c r="C32" s="899"/>
      <c r="D32" s="747"/>
      <c r="E32" s="747"/>
      <c r="F32" s="747"/>
      <c r="G32" s="774" t="s">
        <v>1104</v>
      </c>
      <c r="H32" s="747"/>
      <c r="I32" s="747"/>
      <c r="J32" s="889"/>
      <c r="K32" s="890"/>
      <c r="L32" s="889"/>
      <c r="M32" s="890"/>
      <c r="N32" s="889"/>
      <c r="O32" s="890"/>
      <c r="P32" s="889"/>
      <c r="Q32" s="890"/>
      <c r="R32" s="889"/>
      <c r="S32" s="890"/>
      <c r="T32" s="893" t="str">
        <f>IF(SUM(L32:S33) = 0, "", SUM(L32:S33))</f>
        <v/>
      </c>
      <c r="U32" s="820"/>
      <c r="V32" s="889"/>
      <c r="W32" s="890"/>
      <c r="X32" s="893" t="str">
        <f>IF(SUM(J32,L32:S33,V32) = 0, "", SUM(J32,L32:S33,V32))</f>
        <v/>
      </c>
      <c r="Y32" s="895"/>
      <c r="AA32" s="918"/>
      <c r="AB32" s="890"/>
      <c r="AC32" s="889"/>
      <c r="AD32" s="890"/>
      <c r="AE32" s="889"/>
      <c r="AF32" s="890"/>
      <c r="AG32" s="889"/>
      <c r="AH32" s="890"/>
      <c r="AI32" s="889"/>
      <c r="AJ32" s="890"/>
      <c r="AK32" s="893" t="str">
        <f>IF(SUM(AC32:AJ33) = 0, "", SUM(AC32:AJ33))</f>
        <v/>
      </c>
      <c r="AL32" s="820"/>
      <c r="AM32" s="889"/>
      <c r="AN32" s="890"/>
      <c r="AO32" s="893" t="str">
        <f>IF(SUM(AA32,AC32:AJ33,AM32) = 0, "", SUM(AA32,AC32:AJ33,AM32))</f>
        <v/>
      </c>
      <c r="AP32" s="895"/>
    </row>
    <row r="33" spans="1:42" ht="18.75" customHeight="1" x14ac:dyDescent="0.4">
      <c r="A33" s="898"/>
      <c r="B33" s="899"/>
      <c r="C33" s="899"/>
      <c r="D33" s="904"/>
      <c r="E33" s="904"/>
      <c r="F33" s="904"/>
      <c r="G33" s="904"/>
      <c r="H33" s="904"/>
      <c r="I33" s="904"/>
      <c r="J33" s="805"/>
      <c r="K33" s="891"/>
      <c r="L33" s="805"/>
      <c r="M33" s="891"/>
      <c r="N33" s="805"/>
      <c r="O33" s="891"/>
      <c r="P33" s="805"/>
      <c r="Q33" s="891"/>
      <c r="R33" s="805"/>
      <c r="S33" s="891"/>
      <c r="T33" s="785"/>
      <c r="U33" s="782"/>
      <c r="V33" s="805"/>
      <c r="W33" s="891"/>
      <c r="X33" s="785"/>
      <c r="Y33" s="784"/>
      <c r="AA33" s="919"/>
      <c r="AB33" s="891"/>
      <c r="AC33" s="805"/>
      <c r="AD33" s="891"/>
      <c r="AE33" s="805"/>
      <c r="AF33" s="891"/>
      <c r="AG33" s="805"/>
      <c r="AH33" s="891"/>
      <c r="AI33" s="805"/>
      <c r="AJ33" s="891"/>
      <c r="AK33" s="785"/>
      <c r="AL33" s="782"/>
      <c r="AM33" s="805"/>
      <c r="AN33" s="891"/>
      <c r="AO33" s="785"/>
      <c r="AP33" s="784"/>
    </row>
    <row r="34" spans="1:42" ht="18.75" customHeight="1" x14ac:dyDescent="0.4">
      <c r="A34" s="819" t="s">
        <v>142</v>
      </c>
      <c r="B34" s="820"/>
      <c r="C34" s="820"/>
      <c r="D34" s="820"/>
      <c r="E34" s="820"/>
      <c r="F34" s="820"/>
      <c r="G34" s="820"/>
      <c r="H34" s="820"/>
      <c r="I34" s="821"/>
      <c r="J34" s="893" t="str">
        <f>IF(AND(J26=0,J28=0,J32=0),"",(J28+J32)-J26)</f>
        <v/>
      </c>
      <c r="K34" s="821"/>
      <c r="L34" s="893" t="str">
        <f>IF(AND(L26=0,L28=0,L32=0),"",(L28+L32)-L26)</f>
        <v/>
      </c>
      <c r="M34" s="821"/>
      <c r="N34" s="893" t="str">
        <f>IF(AND(N26=0,N28=0,N32=0),"",(N28+N32)-N26)</f>
        <v/>
      </c>
      <c r="O34" s="821"/>
      <c r="P34" s="893" t="str">
        <f>IF(AND(P26=0,P28=0,P32=0),"",(P28+P32)-P26)</f>
        <v/>
      </c>
      <c r="Q34" s="821"/>
      <c r="R34" s="893" t="str">
        <f>IF(AND(R26=0,R28=0,R32=0),"",(R28+R32)-R26)</f>
        <v/>
      </c>
      <c r="S34" s="821"/>
      <c r="T34" s="907"/>
      <c r="U34" s="916"/>
      <c r="V34" s="893" t="str">
        <f>IF(AND(V26=0,V28=0,V32=0),"",(V28+V32)-V26)</f>
        <v/>
      </c>
      <c r="W34" s="821"/>
      <c r="X34" s="907"/>
      <c r="Y34" s="908"/>
      <c r="AA34" s="819" t="str">
        <f>IF(AND(AA26=0,AA28=0,AA32=0),"",(AA28+AA32)-AA26)</f>
        <v/>
      </c>
      <c r="AB34" s="821"/>
      <c r="AC34" s="893" t="str">
        <f>IF(AND(AC26=0,AC28=0,AC32=0),"",(AC28+AC32)-AC26)</f>
        <v/>
      </c>
      <c r="AD34" s="821"/>
      <c r="AE34" s="893" t="str">
        <f>IF(AND(AE26=0,AE28=0,AE32=0),"",(AE28+AE32)-AE26)</f>
        <v/>
      </c>
      <c r="AF34" s="821"/>
      <c r="AG34" s="893" t="str">
        <f>IF(AND(AG26=0,AG28=0,AG32=0),"",(AG28+AG32)-AG26)</f>
        <v/>
      </c>
      <c r="AH34" s="821"/>
      <c r="AI34" s="893" t="str">
        <f>IF(AND(AI26=0,AI28=0,AI32=0),"",(AI28+AI32)-AI26)</f>
        <v/>
      </c>
      <c r="AJ34" s="821"/>
      <c r="AK34" s="907"/>
      <c r="AL34" s="916"/>
      <c r="AM34" s="893" t="str">
        <f>IF(AND(AM26=0,AM28=0,AM32=0),"",(AM28+AM32)-AM26)</f>
        <v/>
      </c>
      <c r="AN34" s="821"/>
      <c r="AO34" s="907"/>
      <c r="AP34" s="908"/>
    </row>
    <row r="35" spans="1:42" ht="18.75" customHeight="1" thickBot="1" x14ac:dyDescent="0.45">
      <c r="A35" s="822"/>
      <c r="B35" s="823"/>
      <c r="C35" s="823"/>
      <c r="D35" s="823"/>
      <c r="E35" s="823"/>
      <c r="F35" s="823"/>
      <c r="G35" s="823"/>
      <c r="H35" s="823"/>
      <c r="I35" s="824"/>
      <c r="J35" s="860"/>
      <c r="K35" s="824"/>
      <c r="L35" s="860"/>
      <c r="M35" s="824"/>
      <c r="N35" s="860"/>
      <c r="O35" s="824"/>
      <c r="P35" s="860"/>
      <c r="Q35" s="824"/>
      <c r="R35" s="860"/>
      <c r="S35" s="824"/>
      <c r="T35" s="909"/>
      <c r="U35" s="917"/>
      <c r="V35" s="860"/>
      <c r="W35" s="824"/>
      <c r="X35" s="909"/>
      <c r="Y35" s="910"/>
      <c r="AA35" s="822"/>
      <c r="AB35" s="824"/>
      <c r="AC35" s="860"/>
      <c r="AD35" s="824"/>
      <c r="AE35" s="860"/>
      <c r="AF35" s="824"/>
      <c r="AG35" s="860"/>
      <c r="AH35" s="824"/>
      <c r="AI35" s="860"/>
      <c r="AJ35" s="824"/>
      <c r="AK35" s="909"/>
      <c r="AL35" s="917"/>
      <c r="AM35" s="860"/>
      <c r="AN35" s="824"/>
      <c r="AO35" s="909"/>
      <c r="AP35" s="910"/>
    </row>
    <row r="36" spans="1:42" ht="18.75" customHeight="1" x14ac:dyDescent="0.4">
      <c r="A36" s="92" t="s">
        <v>124</v>
      </c>
      <c r="B36" s="616" t="s">
        <v>125</v>
      </c>
      <c r="C36" s="616"/>
    </row>
    <row r="37" spans="1:42" ht="18.75" customHeight="1" x14ac:dyDescent="0.4">
      <c r="A37" s="616"/>
      <c r="B37" s="616" t="s">
        <v>126</v>
      </c>
      <c r="C37" s="616"/>
      <c r="D37" s="107"/>
      <c r="E37" s="107"/>
      <c r="F37" s="107"/>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row>
    <row r="38" spans="1:42" ht="18.75" customHeight="1" x14ac:dyDescent="0.4">
      <c r="A38" s="616" t="s">
        <v>127</v>
      </c>
      <c r="B38" s="108" t="s">
        <v>128</v>
      </c>
      <c r="C38" s="616"/>
      <c r="D38" s="109"/>
      <c r="E38" s="10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row>
    <row r="39" spans="1:42" ht="18.75" customHeight="1" x14ac:dyDescent="0.4"/>
    <row r="40" spans="1:42" ht="18.75" customHeight="1" x14ac:dyDescent="0.4"/>
    <row r="41" spans="1:42" ht="18.75" customHeight="1" x14ac:dyDescent="0.4"/>
    <row r="42" spans="1:42" ht="18.75" customHeight="1" x14ac:dyDescent="0.4"/>
    <row r="43" spans="1:42" ht="18.75" customHeight="1" x14ac:dyDescent="0.4"/>
    <row r="44" spans="1:42" ht="18.75" customHeight="1" x14ac:dyDescent="0.4"/>
    <row r="45" spans="1:42" ht="18.75" customHeight="1" x14ac:dyDescent="0.4"/>
    <row r="46" spans="1:42" ht="18.75" customHeight="1" x14ac:dyDescent="0.4"/>
    <row r="47" spans="1:42" ht="18.75" customHeight="1" x14ac:dyDescent="0.4"/>
    <row r="48" spans="1:4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sheetData>
  <sheetProtection selectLockedCells="1"/>
  <mergeCells count="230">
    <mergeCell ref="AI34:AJ35"/>
    <mergeCell ref="AK34:AL35"/>
    <mergeCell ref="AM34:AN35"/>
    <mergeCell ref="AO34:AP35"/>
    <mergeCell ref="V34:W35"/>
    <mergeCell ref="X34:Y35"/>
    <mergeCell ref="AA34:AB35"/>
    <mergeCell ref="AC34:AD35"/>
    <mergeCell ref="AE34:AF35"/>
    <mergeCell ref="AG34:AH35"/>
    <mergeCell ref="AK32:AL33"/>
    <mergeCell ref="AM32:AN33"/>
    <mergeCell ref="AO32:AP33"/>
    <mergeCell ref="A34:I35"/>
    <mergeCell ref="J34:K35"/>
    <mergeCell ref="L34:M35"/>
    <mergeCell ref="N34:O35"/>
    <mergeCell ref="P34:Q35"/>
    <mergeCell ref="R34:S35"/>
    <mergeCell ref="T34:U35"/>
    <mergeCell ref="X32:Y33"/>
    <mergeCell ref="AA32:AB33"/>
    <mergeCell ref="AC32:AD33"/>
    <mergeCell ref="AE32:AF33"/>
    <mergeCell ref="AG32:AH33"/>
    <mergeCell ref="AI32:AJ33"/>
    <mergeCell ref="A28:C33"/>
    <mergeCell ref="D28:I29"/>
    <mergeCell ref="J28:K29"/>
    <mergeCell ref="L28:M29"/>
    <mergeCell ref="N28:O29"/>
    <mergeCell ref="P28:Q29"/>
    <mergeCell ref="D30:F33"/>
    <mergeCell ref="L30:M31"/>
    <mergeCell ref="AM30:AN31"/>
    <mergeCell ref="AO30:AP31"/>
    <mergeCell ref="G32:I33"/>
    <mergeCell ref="J32:K33"/>
    <mergeCell ref="L32:M33"/>
    <mergeCell ref="N32:O33"/>
    <mergeCell ref="P32:Q33"/>
    <mergeCell ref="R32:S33"/>
    <mergeCell ref="T32:U33"/>
    <mergeCell ref="V32:W33"/>
    <mergeCell ref="AA30:AB31"/>
    <mergeCell ref="AC30:AD31"/>
    <mergeCell ref="AE30:AF31"/>
    <mergeCell ref="AG30:AH31"/>
    <mergeCell ref="AI30:AJ31"/>
    <mergeCell ref="AK30:AL31"/>
    <mergeCell ref="N30:O31"/>
    <mergeCell ref="P30:Q31"/>
    <mergeCell ref="R30:S31"/>
    <mergeCell ref="T30:U31"/>
    <mergeCell ref="V30:W31"/>
    <mergeCell ref="X30:Y31"/>
    <mergeCell ref="G30:I31"/>
    <mergeCell ref="J30:K31"/>
    <mergeCell ref="AM26:AN27"/>
    <mergeCell ref="AO26:AP27"/>
    <mergeCell ref="R26:S27"/>
    <mergeCell ref="T26:U27"/>
    <mergeCell ref="V26:W27"/>
    <mergeCell ref="X26:Y27"/>
    <mergeCell ref="AA26:AB27"/>
    <mergeCell ref="AC26:AD27"/>
    <mergeCell ref="AE28:AF29"/>
    <mergeCell ref="AG28:AH29"/>
    <mergeCell ref="AI28:AJ29"/>
    <mergeCell ref="AK28:AL29"/>
    <mergeCell ref="AM28:AN29"/>
    <mergeCell ref="AO28:AP29"/>
    <mergeCell ref="R28:S29"/>
    <mergeCell ref="T28:U29"/>
    <mergeCell ref="V28:W29"/>
    <mergeCell ref="X28:Y29"/>
    <mergeCell ref="AA28:AB29"/>
    <mergeCell ref="AC28:AD29"/>
    <mergeCell ref="AE23:AF25"/>
    <mergeCell ref="AG23:AH25"/>
    <mergeCell ref="AI23:AJ25"/>
    <mergeCell ref="AK23:AL25"/>
    <mergeCell ref="A24:I24"/>
    <mergeCell ref="A26:I27"/>
    <mergeCell ref="J26:K27"/>
    <mergeCell ref="L26:M27"/>
    <mergeCell ref="N26:O27"/>
    <mergeCell ref="P26:Q27"/>
    <mergeCell ref="AE26:AF27"/>
    <mergeCell ref="AG26:AH27"/>
    <mergeCell ref="AI26:AJ27"/>
    <mergeCell ref="AK26:AL27"/>
    <mergeCell ref="A22:I22"/>
    <mergeCell ref="L23:M25"/>
    <mergeCell ref="N23:O25"/>
    <mergeCell ref="P23:Q25"/>
    <mergeCell ref="R23:S25"/>
    <mergeCell ref="T23:U25"/>
    <mergeCell ref="AR17:AS18"/>
    <mergeCell ref="J21:K25"/>
    <mergeCell ref="L21:U22"/>
    <mergeCell ref="V21:W25"/>
    <mergeCell ref="X21:Y25"/>
    <mergeCell ref="AA21:AB25"/>
    <mergeCell ref="AC21:AL22"/>
    <mergeCell ref="AM21:AN25"/>
    <mergeCell ref="AO21:AP25"/>
    <mergeCell ref="AC23:AD25"/>
    <mergeCell ref="AF17:AG18"/>
    <mergeCell ref="AH17:AI18"/>
    <mergeCell ref="AJ17:AK18"/>
    <mergeCell ref="AL17:AM18"/>
    <mergeCell ref="AN17:AO18"/>
    <mergeCell ref="AP17:AQ18"/>
    <mergeCell ref="T17:U18"/>
    <mergeCell ref="V17:W18"/>
    <mergeCell ref="X17:Y18"/>
    <mergeCell ref="Z17:AA18"/>
    <mergeCell ref="AB17:AC18"/>
    <mergeCell ref="AD17:AE18"/>
    <mergeCell ref="A17:I18"/>
    <mergeCell ref="J17:K18"/>
    <mergeCell ref="L17:M18"/>
    <mergeCell ref="N17:O18"/>
    <mergeCell ref="P17:Q18"/>
    <mergeCell ref="R17:S18"/>
    <mergeCell ref="AN15:AO16"/>
    <mergeCell ref="AP15:AQ16"/>
    <mergeCell ref="AR15:AS16"/>
    <mergeCell ref="V15:W16"/>
    <mergeCell ref="X15:Y16"/>
    <mergeCell ref="Z15:AA16"/>
    <mergeCell ref="AB15:AC16"/>
    <mergeCell ref="AD15:AE16"/>
    <mergeCell ref="AF15:AG16"/>
    <mergeCell ref="R15:S16"/>
    <mergeCell ref="T15:U16"/>
    <mergeCell ref="AB13:AC14"/>
    <mergeCell ref="AD13:AE14"/>
    <mergeCell ref="AF13:AG14"/>
    <mergeCell ref="AH13:AI14"/>
    <mergeCell ref="AJ13:AK14"/>
    <mergeCell ref="AL13:AM14"/>
    <mergeCell ref="P13:Q14"/>
    <mergeCell ref="R13:S14"/>
    <mergeCell ref="T13:U14"/>
    <mergeCell ref="V13:W14"/>
    <mergeCell ref="X13:Y14"/>
    <mergeCell ref="Z13:AA14"/>
    <mergeCell ref="AH15:AI16"/>
    <mergeCell ref="AJ15:AK16"/>
    <mergeCell ref="AL15:AM16"/>
    <mergeCell ref="AJ11:AK12"/>
    <mergeCell ref="AL11:AM12"/>
    <mergeCell ref="AN11:AO12"/>
    <mergeCell ref="AP11:AQ12"/>
    <mergeCell ref="AR11:AS12"/>
    <mergeCell ref="D13:F16"/>
    <mergeCell ref="G13:I14"/>
    <mergeCell ref="J13:K14"/>
    <mergeCell ref="L13:M14"/>
    <mergeCell ref="N13:O14"/>
    <mergeCell ref="X11:Y12"/>
    <mergeCell ref="Z11:AA12"/>
    <mergeCell ref="AB11:AC12"/>
    <mergeCell ref="AD11:AE12"/>
    <mergeCell ref="AF11:AG12"/>
    <mergeCell ref="AH11:AI12"/>
    <mergeCell ref="AN13:AO14"/>
    <mergeCell ref="AP13:AQ14"/>
    <mergeCell ref="AR13:AS14"/>
    <mergeCell ref="G15:I16"/>
    <mergeCell ref="J15:K16"/>
    <mergeCell ref="L15:M16"/>
    <mergeCell ref="N15:O16"/>
    <mergeCell ref="P15:Q16"/>
    <mergeCell ref="AR9:AS10"/>
    <mergeCell ref="A11:C16"/>
    <mergeCell ref="D11:I12"/>
    <mergeCell ref="J11:K12"/>
    <mergeCell ref="L11:M12"/>
    <mergeCell ref="N11:O12"/>
    <mergeCell ref="P11:Q12"/>
    <mergeCell ref="R11:S12"/>
    <mergeCell ref="T11:U12"/>
    <mergeCell ref="V11:W12"/>
    <mergeCell ref="AF9:AG10"/>
    <mergeCell ref="AH9:AI10"/>
    <mergeCell ref="AJ9:AK10"/>
    <mergeCell ref="AL9:AM10"/>
    <mergeCell ref="AN9:AO10"/>
    <mergeCell ref="AP9:AQ10"/>
    <mergeCell ref="T9:U10"/>
    <mergeCell ref="V9:W10"/>
    <mergeCell ref="X9:Y10"/>
    <mergeCell ref="Z9:AA10"/>
    <mergeCell ref="AB9:AC10"/>
    <mergeCell ref="AD9:AE10"/>
    <mergeCell ref="A9:I10"/>
    <mergeCell ref="J9:K10"/>
    <mergeCell ref="L9:M10"/>
    <mergeCell ref="N9:O10"/>
    <mergeCell ref="P9:Q10"/>
    <mergeCell ref="R9:S10"/>
    <mergeCell ref="AB6:AC8"/>
    <mergeCell ref="AD6:AE8"/>
    <mergeCell ref="AF6:AG8"/>
    <mergeCell ref="AJ6:AK8"/>
    <mergeCell ref="AL6:AM8"/>
    <mergeCell ref="A7:I7"/>
    <mergeCell ref="AN4:AO8"/>
    <mergeCell ref="AP4:AQ8"/>
    <mergeCell ref="AR4:AS8"/>
    <mergeCell ref="A5:I5"/>
    <mergeCell ref="P6:Q8"/>
    <mergeCell ref="R6:S8"/>
    <mergeCell ref="T6:U8"/>
    <mergeCell ref="V6:W8"/>
    <mergeCell ref="X6:Y8"/>
    <mergeCell ref="Z6:AA8"/>
    <mergeCell ref="AI3:AK3"/>
    <mergeCell ref="AM3:AN3"/>
    <mergeCell ref="AP3:AQ3"/>
    <mergeCell ref="AR3:AS3"/>
    <mergeCell ref="J4:K8"/>
    <mergeCell ref="L4:M8"/>
    <mergeCell ref="N4:O8"/>
    <mergeCell ref="P4:AG5"/>
    <mergeCell ref="AH4:AI8"/>
    <mergeCell ref="AJ4:AM5"/>
  </mergeCells>
  <phoneticPr fontId="3"/>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&amp;C2/33&amp;R&amp;F</oddFooter>
  </headerFooter>
  <rowBreaks count="1" manualBreakCount="1">
    <brk id="43" max="37"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234EE-67EB-4DB2-9C98-552C90432F50}">
  <sheetPr>
    <tabColor theme="7" tint="0.79998168889431442"/>
    <pageSetUpPr fitToPage="1"/>
  </sheetPr>
  <dimension ref="A1:BQ52"/>
  <sheetViews>
    <sheetView view="pageBreakPreview" zoomScale="70" zoomScaleNormal="70" zoomScaleSheetLayoutView="70" workbookViewId="0">
      <selection activeCell="AZ37" sqref="AZ37"/>
    </sheetView>
  </sheetViews>
  <sheetFormatPr defaultRowHeight="16.5" x14ac:dyDescent="0.15"/>
  <cols>
    <col min="1" max="63" width="4.375" style="32" customWidth="1"/>
    <col min="64" max="69" width="9" style="32"/>
    <col min="70" max="256" width="9" style="112"/>
    <col min="257" max="319" width="4.375" style="112" customWidth="1"/>
    <col min="320" max="512" width="9" style="112"/>
    <col min="513" max="575" width="4.375" style="112" customWidth="1"/>
    <col min="576" max="768" width="9" style="112"/>
    <col min="769" max="831" width="4.375" style="112" customWidth="1"/>
    <col min="832" max="1024" width="9" style="112"/>
    <col min="1025" max="1087" width="4.375" style="112" customWidth="1"/>
    <col min="1088" max="1280" width="9" style="112"/>
    <col min="1281" max="1343" width="4.375" style="112" customWidth="1"/>
    <col min="1344" max="1536" width="9" style="112"/>
    <col min="1537" max="1599" width="4.375" style="112" customWidth="1"/>
    <col min="1600" max="1792" width="9" style="112"/>
    <col min="1793" max="1855" width="4.375" style="112" customWidth="1"/>
    <col min="1856" max="2048" width="9" style="112"/>
    <col min="2049" max="2111" width="4.375" style="112" customWidth="1"/>
    <col min="2112" max="2304" width="9" style="112"/>
    <col min="2305" max="2367" width="4.375" style="112" customWidth="1"/>
    <col min="2368" max="2560" width="9" style="112"/>
    <col min="2561" max="2623" width="4.375" style="112" customWidth="1"/>
    <col min="2624" max="2816" width="9" style="112"/>
    <col min="2817" max="2879" width="4.375" style="112" customWidth="1"/>
    <col min="2880" max="3072" width="9" style="112"/>
    <col min="3073" max="3135" width="4.375" style="112" customWidth="1"/>
    <col min="3136" max="3328" width="9" style="112"/>
    <col min="3329" max="3391" width="4.375" style="112" customWidth="1"/>
    <col min="3392" max="3584" width="9" style="112"/>
    <col min="3585" max="3647" width="4.375" style="112" customWidth="1"/>
    <col min="3648" max="3840" width="9" style="112"/>
    <col min="3841" max="3903" width="4.375" style="112" customWidth="1"/>
    <col min="3904" max="4096" width="9" style="112"/>
    <col min="4097" max="4159" width="4.375" style="112" customWidth="1"/>
    <col min="4160" max="4352" width="9" style="112"/>
    <col min="4353" max="4415" width="4.375" style="112" customWidth="1"/>
    <col min="4416" max="4608" width="9" style="112"/>
    <col min="4609" max="4671" width="4.375" style="112" customWidth="1"/>
    <col min="4672" max="4864" width="9" style="112"/>
    <col min="4865" max="4927" width="4.375" style="112" customWidth="1"/>
    <col min="4928" max="5120" width="9" style="112"/>
    <col min="5121" max="5183" width="4.375" style="112" customWidth="1"/>
    <col min="5184" max="5376" width="9" style="112"/>
    <col min="5377" max="5439" width="4.375" style="112" customWidth="1"/>
    <col min="5440" max="5632" width="9" style="112"/>
    <col min="5633" max="5695" width="4.375" style="112" customWidth="1"/>
    <col min="5696" max="5888" width="9" style="112"/>
    <col min="5889" max="5951" width="4.375" style="112" customWidth="1"/>
    <col min="5952" max="6144" width="9" style="112"/>
    <col min="6145" max="6207" width="4.375" style="112" customWidth="1"/>
    <col min="6208" max="6400" width="9" style="112"/>
    <col min="6401" max="6463" width="4.375" style="112" customWidth="1"/>
    <col min="6464" max="6656" width="9" style="112"/>
    <col min="6657" max="6719" width="4.375" style="112" customWidth="1"/>
    <col min="6720" max="6912" width="9" style="112"/>
    <col min="6913" max="6975" width="4.375" style="112" customWidth="1"/>
    <col min="6976" max="7168" width="9" style="112"/>
    <col min="7169" max="7231" width="4.375" style="112" customWidth="1"/>
    <col min="7232" max="7424" width="9" style="112"/>
    <col min="7425" max="7487" width="4.375" style="112" customWidth="1"/>
    <col min="7488" max="7680" width="9" style="112"/>
    <col min="7681" max="7743" width="4.375" style="112" customWidth="1"/>
    <col min="7744" max="7936" width="9" style="112"/>
    <col min="7937" max="7999" width="4.375" style="112" customWidth="1"/>
    <col min="8000" max="8192" width="9" style="112"/>
    <col min="8193" max="8255" width="4.375" style="112" customWidth="1"/>
    <col min="8256" max="8448" width="9" style="112"/>
    <col min="8449" max="8511" width="4.375" style="112" customWidth="1"/>
    <col min="8512" max="8704" width="9" style="112"/>
    <col min="8705" max="8767" width="4.375" style="112" customWidth="1"/>
    <col min="8768" max="8960" width="9" style="112"/>
    <col min="8961" max="9023" width="4.375" style="112" customWidth="1"/>
    <col min="9024" max="9216" width="9" style="112"/>
    <col min="9217" max="9279" width="4.375" style="112" customWidth="1"/>
    <col min="9280" max="9472" width="9" style="112"/>
    <col min="9473" max="9535" width="4.375" style="112" customWidth="1"/>
    <col min="9536" max="9728" width="9" style="112"/>
    <col min="9729" max="9791" width="4.375" style="112" customWidth="1"/>
    <col min="9792" max="9984" width="9" style="112"/>
    <col min="9985" max="10047" width="4.375" style="112" customWidth="1"/>
    <col min="10048" max="10240" width="9" style="112"/>
    <col min="10241" max="10303" width="4.375" style="112" customWidth="1"/>
    <col min="10304" max="10496" width="9" style="112"/>
    <col min="10497" max="10559" width="4.375" style="112" customWidth="1"/>
    <col min="10560" max="10752" width="9" style="112"/>
    <col min="10753" max="10815" width="4.375" style="112" customWidth="1"/>
    <col min="10816" max="11008" width="9" style="112"/>
    <col min="11009" max="11071" width="4.375" style="112" customWidth="1"/>
    <col min="11072" max="11264" width="9" style="112"/>
    <col min="11265" max="11327" width="4.375" style="112" customWidth="1"/>
    <col min="11328" max="11520" width="9" style="112"/>
    <col min="11521" max="11583" width="4.375" style="112" customWidth="1"/>
    <col min="11584" max="11776" width="9" style="112"/>
    <col min="11777" max="11839" width="4.375" style="112" customWidth="1"/>
    <col min="11840" max="12032" width="9" style="112"/>
    <col min="12033" max="12095" width="4.375" style="112" customWidth="1"/>
    <col min="12096" max="12288" width="9" style="112"/>
    <col min="12289" max="12351" width="4.375" style="112" customWidth="1"/>
    <col min="12352" max="12544" width="9" style="112"/>
    <col min="12545" max="12607" width="4.375" style="112" customWidth="1"/>
    <col min="12608" max="12800" width="9" style="112"/>
    <col min="12801" max="12863" width="4.375" style="112" customWidth="1"/>
    <col min="12864" max="13056" width="9" style="112"/>
    <col min="13057" max="13119" width="4.375" style="112" customWidth="1"/>
    <col min="13120" max="13312" width="9" style="112"/>
    <col min="13313" max="13375" width="4.375" style="112" customWidth="1"/>
    <col min="13376" max="13568" width="9" style="112"/>
    <col min="13569" max="13631" width="4.375" style="112" customWidth="1"/>
    <col min="13632" max="13824" width="9" style="112"/>
    <col min="13825" max="13887" width="4.375" style="112" customWidth="1"/>
    <col min="13888" max="14080" width="9" style="112"/>
    <col min="14081" max="14143" width="4.375" style="112" customWidth="1"/>
    <col min="14144" max="14336" width="9" style="112"/>
    <col min="14337" max="14399" width="4.375" style="112" customWidth="1"/>
    <col min="14400" max="14592" width="9" style="112"/>
    <col min="14593" max="14655" width="4.375" style="112" customWidth="1"/>
    <col min="14656" max="14848" width="9" style="112"/>
    <col min="14849" max="14911" width="4.375" style="112" customWidth="1"/>
    <col min="14912" max="15104" width="9" style="112"/>
    <col min="15105" max="15167" width="4.375" style="112" customWidth="1"/>
    <col min="15168" max="15360" width="9" style="112"/>
    <col min="15361" max="15423" width="4.375" style="112" customWidth="1"/>
    <col min="15424" max="15616" width="9" style="112"/>
    <col min="15617" max="15679" width="4.375" style="112" customWidth="1"/>
    <col min="15680" max="15872" width="9" style="112"/>
    <col min="15873" max="15935" width="4.375" style="112" customWidth="1"/>
    <col min="15936" max="16128" width="9" style="112"/>
    <col min="16129" max="16191" width="4.375" style="112" customWidth="1"/>
    <col min="16192" max="16384" width="9" style="112"/>
  </cols>
  <sheetData>
    <row r="1" spans="1:48" ht="18.75" customHeight="1" x14ac:dyDescent="0.15">
      <c r="A1" s="93" t="s">
        <v>1039</v>
      </c>
    </row>
    <row r="2" spans="1:48" ht="18.75" customHeight="1" thickBot="1" x14ac:dyDescent="0.2">
      <c r="A2" s="616" t="s">
        <v>771</v>
      </c>
    </row>
    <row r="3" spans="1:48" ht="18.75" customHeight="1" x14ac:dyDescent="0.15">
      <c r="A3" s="2249" t="s">
        <v>772</v>
      </c>
      <c r="B3" s="2250"/>
      <c r="C3" s="2250"/>
      <c r="D3" s="2250"/>
      <c r="E3" s="2250"/>
      <c r="F3" s="2250"/>
      <c r="G3" s="2250"/>
      <c r="H3" s="2250"/>
      <c r="I3" s="2250"/>
      <c r="J3" s="2250"/>
      <c r="K3" s="2250"/>
      <c r="L3" s="2250"/>
      <c r="M3" s="2250"/>
      <c r="N3" s="2250"/>
      <c r="O3" s="2250"/>
      <c r="P3" s="2250"/>
      <c r="Q3" s="2250"/>
      <c r="R3" s="2250"/>
      <c r="S3" s="2250"/>
      <c r="T3" s="2250"/>
      <c r="U3" s="2250"/>
      <c r="V3" s="2250"/>
      <c r="W3" s="2250"/>
      <c r="X3" s="2250"/>
      <c r="Y3" s="2251" t="s">
        <v>773</v>
      </c>
      <c r="Z3" s="2250"/>
      <c r="AA3" s="2250"/>
      <c r="AB3" s="2250"/>
      <c r="AC3" s="2250"/>
      <c r="AD3" s="2250"/>
      <c r="AE3" s="2250"/>
      <c r="AF3" s="2250"/>
      <c r="AG3" s="2250"/>
      <c r="AH3" s="2250"/>
      <c r="AI3" s="2250"/>
      <c r="AJ3" s="2250"/>
      <c r="AK3" s="2250"/>
      <c r="AL3" s="2250"/>
      <c r="AM3" s="2250"/>
      <c r="AN3" s="2250"/>
      <c r="AO3" s="2250"/>
      <c r="AP3" s="2250"/>
      <c r="AQ3" s="2250"/>
      <c r="AR3" s="2250"/>
      <c r="AS3" s="2250"/>
      <c r="AT3" s="2250"/>
      <c r="AU3" s="2250"/>
      <c r="AV3" s="2252"/>
    </row>
    <row r="4" spans="1:48" ht="18.75" customHeight="1" x14ac:dyDescent="0.15">
      <c r="A4" s="2037"/>
      <c r="B4" s="935"/>
      <c r="C4" s="935"/>
      <c r="D4" s="935"/>
      <c r="E4" s="935"/>
      <c r="F4" s="935"/>
      <c r="G4" s="935"/>
      <c r="H4" s="935"/>
      <c r="I4" s="935"/>
      <c r="J4" s="935"/>
      <c r="K4" s="935"/>
      <c r="L4" s="935"/>
      <c r="M4" s="935"/>
      <c r="N4" s="935"/>
      <c r="O4" s="935"/>
      <c r="P4" s="935"/>
      <c r="Q4" s="935"/>
      <c r="R4" s="935"/>
      <c r="S4" s="935"/>
      <c r="T4" s="935"/>
      <c r="U4" s="935"/>
      <c r="V4" s="935"/>
      <c r="W4" s="935"/>
      <c r="X4" s="935"/>
      <c r="Y4" s="1647"/>
      <c r="Z4" s="1647"/>
      <c r="AA4" s="1647"/>
      <c r="AB4" s="1647"/>
      <c r="AC4" s="1647"/>
      <c r="AD4" s="1647"/>
      <c r="AE4" s="1647"/>
      <c r="AF4" s="1647"/>
      <c r="AG4" s="1647"/>
      <c r="AH4" s="1647"/>
      <c r="AI4" s="1647"/>
      <c r="AJ4" s="1647"/>
      <c r="AK4" s="1647"/>
      <c r="AL4" s="1647"/>
      <c r="AM4" s="1647"/>
      <c r="AN4" s="1647"/>
      <c r="AO4" s="1647"/>
      <c r="AP4" s="1647"/>
      <c r="AQ4" s="1647"/>
      <c r="AR4" s="1647"/>
      <c r="AS4" s="1647"/>
      <c r="AT4" s="1647"/>
      <c r="AU4" s="1647"/>
      <c r="AV4" s="1648"/>
    </row>
    <row r="5" spans="1:48" ht="18.75" customHeight="1" x14ac:dyDescent="0.15">
      <c r="A5" s="2037"/>
      <c r="B5" s="935"/>
      <c r="C5" s="935"/>
      <c r="D5" s="935"/>
      <c r="E5" s="935"/>
      <c r="F5" s="935"/>
      <c r="G5" s="935"/>
      <c r="H5" s="935"/>
      <c r="I5" s="935"/>
      <c r="J5" s="935"/>
      <c r="K5" s="935"/>
      <c r="L5" s="935"/>
      <c r="M5" s="935"/>
      <c r="N5" s="935"/>
      <c r="O5" s="935"/>
      <c r="P5" s="935"/>
      <c r="Q5" s="935"/>
      <c r="R5" s="935"/>
      <c r="S5" s="935"/>
      <c r="T5" s="935"/>
      <c r="U5" s="935"/>
      <c r="V5" s="935"/>
      <c r="W5" s="935"/>
      <c r="X5" s="935"/>
      <c r="Y5" s="1647"/>
      <c r="Z5" s="1647"/>
      <c r="AA5" s="1647"/>
      <c r="AB5" s="1647"/>
      <c r="AC5" s="1647"/>
      <c r="AD5" s="1647"/>
      <c r="AE5" s="1647"/>
      <c r="AF5" s="1647"/>
      <c r="AG5" s="1647"/>
      <c r="AH5" s="1647"/>
      <c r="AI5" s="1647"/>
      <c r="AJ5" s="1647"/>
      <c r="AK5" s="1647"/>
      <c r="AL5" s="1647"/>
      <c r="AM5" s="1647"/>
      <c r="AN5" s="1647"/>
      <c r="AO5" s="1647"/>
      <c r="AP5" s="1647"/>
      <c r="AQ5" s="1647"/>
      <c r="AR5" s="1647"/>
      <c r="AS5" s="1647"/>
      <c r="AT5" s="1647"/>
      <c r="AU5" s="1647"/>
      <c r="AV5" s="1648"/>
    </row>
    <row r="6" spans="1:48" ht="18.75" customHeight="1" x14ac:dyDescent="0.15">
      <c r="A6" s="2037"/>
      <c r="B6" s="935"/>
      <c r="C6" s="935"/>
      <c r="D6" s="935"/>
      <c r="E6" s="935"/>
      <c r="F6" s="935"/>
      <c r="G6" s="935"/>
      <c r="H6" s="935"/>
      <c r="I6" s="935"/>
      <c r="J6" s="935"/>
      <c r="K6" s="935"/>
      <c r="L6" s="935"/>
      <c r="M6" s="935"/>
      <c r="N6" s="935"/>
      <c r="O6" s="935"/>
      <c r="P6" s="935"/>
      <c r="Q6" s="935"/>
      <c r="R6" s="935"/>
      <c r="S6" s="935"/>
      <c r="T6" s="935"/>
      <c r="U6" s="935"/>
      <c r="V6" s="935"/>
      <c r="W6" s="935"/>
      <c r="X6" s="935"/>
      <c r="Y6" s="1647"/>
      <c r="Z6" s="1647"/>
      <c r="AA6" s="1647"/>
      <c r="AB6" s="1647"/>
      <c r="AC6" s="1647"/>
      <c r="AD6" s="1647"/>
      <c r="AE6" s="1647"/>
      <c r="AF6" s="1647"/>
      <c r="AG6" s="1647"/>
      <c r="AH6" s="1647"/>
      <c r="AI6" s="1647"/>
      <c r="AJ6" s="1647"/>
      <c r="AK6" s="1647"/>
      <c r="AL6" s="1647"/>
      <c r="AM6" s="1647"/>
      <c r="AN6" s="1647"/>
      <c r="AO6" s="1647"/>
      <c r="AP6" s="1647"/>
      <c r="AQ6" s="1647"/>
      <c r="AR6" s="1647"/>
      <c r="AS6" s="1647"/>
      <c r="AT6" s="1647"/>
      <c r="AU6" s="1647"/>
      <c r="AV6" s="1648"/>
    </row>
    <row r="7" spans="1:48" ht="18.75" customHeight="1" x14ac:dyDescent="0.15">
      <c r="A7" s="2037"/>
      <c r="B7" s="935"/>
      <c r="C7" s="935"/>
      <c r="D7" s="935"/>
      <c r="E7" s="935"/>
      <c r="F7" s="935"/>
      <c r="G7" s="935"/>
      <c r="H7" s="935"/>
      <c r="I7" s="935"/>
      <c r="J7" s="935"/>
      <c r="K7" s="935"/>
      <c r="L7" s="935"/>
      <c r="M7" s="935"/>
      <c r="N7" s="935"/>
      <c r="O7" s="935"/>
      <c r="P7" s="935"/>
      <c r="Q7" s="935"/>
      <c r="R7" s="935"/>
      <c r="S7" s="935"/>
      <c r="T7" s="935"/>
      <c r="U7" s="935"/>
      <c r="V7" s="935"/>
      <c r="W7" s="935"/>
      <c r="X7" s="935"/>
      <c r="Y7" s="1647"/>
      <c r="Z7" s="1647"/>
      <c r="AA7" s="1647"/>
      <c r="AB7" s="1647"/>
      <c r="AC7" s="1647"/>
      <c r="AD7" s="1647"/>
      <c r="AE7" s="1647"/>
      <c r="AF7" s="1647"/>
      <c r="AG7" s="1647"/>
      <c r="AH7" s="1647"/>
      <c r="AI7" s="1647"/>
      <c r="AJ7" s="1647"/>
      <c r="AK7" s="1647"/>
      <c r="AL7" s="1647"/>
      <c r="AM7" s="1647"/>
      <c r="AN7" s="1647"/>
      <c r="AO7" s="1647"/>
      <c r="AP7" s="1647"/>
      <c r="AQ7" s="1647"/>
      <c r="AR7" s="1647"/>
      <c r="AS7" s="1647"/>
      <c r="AT7" s="1647"/>
      <c r="AU7" s="1647"/>
      <c r="AV7" s="1648"/>
    </row>
    <row r="8" spans="1:48" ht="18.75" customHeight="1" x14ac:dyDescent="0.15">
      <c r="A8" s="2034" t="s">
        <v>774</v>
      </c>
      <c r="B8" s="2035"/>
      <c r="C8" s="2035"/>
      <c r="D8" s="2035"/>
      <c r="E8" s="2035"/>
      <c r="F8" s="2035"/>
      <c r="G8" s="2035"/>
      <c r="H8" s="2035"/>
      <c r="I8" s="2035"/>
      <c r="J8" s="2035"/>
      <c r="K8" s="2035"/>
      <c r="L8" s="2035"/>
      <c r="M8" s="2035"/>
      <c r="N8" s="2035"/>
      <c r="O8" s="2035"/>
      <c r="P8" s="2035"/>
      <c r="Q8" s="2035"/>
      <c r="R8" s="2035"/>
      <c r="S8" s="2035"/>
      <c r="T8" s="2035"/>
      <c r="U8" s="2035"/>
      <c r="V8" s="2035"/>
      <c r="W8" s="2035"/>
      <c r="X8" s="2035"/>
      <c r="Y8" s="854" t="s">
        <v>775</v>
      </c>
      <c r="Z8" s="2253"/>
      <c r="AA8" s="2253"/>
      <c r="AB8" s="2253"/>
      <c r="AC8" s="2253"/>
      <c r="AD8" s="2253"/>
      <c r="AE8" s="2253"/>
      <c r="AF8" s="2253"/>
      <c r="AG8" s="2253"/>
      <c r="AH8" s="2253"/>
      <c r="AI8" s="2253"/>
      <c r="AJ8" s="2253"/>
      <c r="AK8" s="2253"/>
      <c r="AL8" s="2253"/>
      <c r="AM8" s="2253"/>
      <c r="AN8" s="2253"/>
      <c r="AO8" s="2253"/>
      <c r="AP8" s="2253"/>
      <c r="AQ8" s="2253"/>
      <c r="AR8" s="2253"/>
      <c r="AS8" s="2253"/>
      <c r="AT8" s="2253"/>
      <c r="AU8" s="2253"/>
      <c r="AV8" s="2254"/>
    </row>
    <row r="9" spans="1:48" ht="18.75" customHeight="1" x14ac:dyDescent="0.15">
      <c r="A9" s="2037"/>
      <c r="B9" s="935"/>
      <c r="C9" s="935"/>
      <c r="D9" s="935"/>
      <c r="E9" s="935"/>
      <c r="F9" s="935"/>
      <c r="G9" s="935"/>
      <c r="H9" s="935"/>
      <c r="I9" s="935"/>
      <c r="J9" s="935"/>
      <c r="K9" s="935"/>
      <c r="L9" s="935"/>
      <c r="M9" s="935"/>
      <c r="N9" s="935"/>
      <c r="O9" s="935"/>
      <c r="P9" s="935"/>
      <c r="Q9" s="935"/>
      <c r="R9" s="935"/>
      <c r="S9" s="935"/>
      <c r="T9" s="935"/>
      <c r="U9" s="935"/>
      <c r="V9" s="935"/>
      <c r="W9" s="935"/>
      <c r="X9" s="935"/>
      <c r="Y9" s="2246"/>
      <c r="Z9" s="1647"/>
      <c r="AA9" s="1647"/>
      <c r="AB9" s="1647"/>
      <c r="AC9" s="1647"/>
      <c r="AD9" s="1647"/>
      <c r="AE9" s="1647"/>
      <c r="AF9" s="1647"/>
      <c r="AG9" s="1647"/>
      <c r="AH9" s="1647"/>
      <c r="AI9" s="1647"/>
      <c r="AJ9" s="1647"/>
      <c r="AK9" s="1647"/>
      <c r="AL9" s="1647"/>
      <c r="AM9" s="1647"/>
      <c r="AN9" s="1647"/>
      <c r="AO9" s="1647"/>
      <c r="AP9" s="1647"/>
      <c r="AQ9" s="1647"/>
      <c r="AR9" s="1647"/>
      <c r="AS9" s="1647"/>
      <c r="AT9" s="1647"/>
      <c r="AU9" s="1647"/>
      <c r="AV9" s="1648"/>
    </row>
    <row r="10" spans="1:48" ht="18.75" customHeight="1" x14ac:dyDescent="0.15">
      <c r="A10" s="2037"/>
      <c r="B10" s="935"/>
      <c r="C10" s="935"/>
      <c r="D10" s="935"/>
      <c r="E10" s="935"/>
      <c r="F10" s="935"/>
      <c r="G10" s="935"/>
      <c r="H10" s="935"/>
      <c r="I10" s="935"/>
      <c r="J10" s="935"/>
      <c r="K10" s="935"/>
      <c r="L10" s="935"/>
      <c r="M10" s="935"/>
      <c r="N10" s="935"/>
      <c r="O10" s="935"/>
      <c r="P10" s="935"/>
      <c r="Q10" s="935"/>
      <c r="R10" s="935"/>
      <c r="S10" s="935"/>
      <c r="T10" s="935"/>
      <c r="U10" s="935"/>
      <c r="V10" s="935"/>
      <c r="W10" s="935"/>
      <c r="X10" s="935"/>
      <c r="Y10" s="2246"/>
      <c r="Z10" s="1647"/>
      <c r="AA10" s="1647"/>
      <c r="AB10" s="1647"/>
      <c r="AC10" s="1647"/>
      <c r="AD10" s="1647"/>
      <c r="AE10" s="1647"/>
      <c r="AF10" s="1647"/>
      <c r="AG10" s="1647"/>
      <c r="AH10" s="1647"/>
      <c r="AI10" s="1647"/>
      <c r="AJ10" s="1647"/>
      <c r="AK10" s="1647"/>
      <c r="AL10" s="1647"/>
      <c r="AM10" s="1647"/>
      <c r="AN10" s="1647"/>
      <c r="AO10" s="1647"/>
      <c r="AP10" s="1647"/>
      <c r="AQ10" s="1647"/>
      <c r="AR10" s="1647"/>
      <c r="AS10" s="1647"/>
      <c r="AT10" s="1647"/>
      <c r="AU10" s="1647"/>
      <c r="AV10" s="1648"/>
    </row>
    <row r="11" spans="1:48" ht="18.75" customHeight="1" x14ac:dyDescent="0.15">
      <c r="A11" s="2037"/>
      <c r="B11" s="935"/>
      <c r="C11" s="935"/>
      <c r="D11" s="935"/>
      <c r="E11" s="935"/>
      <c r="F11" s="935"/>
      <c r="G11" s="935"/>
      <c r="H11" s="935"/>
      <c r="I11" s="935"/>
      <c r="J11" s="935"/>
      <c r="K11" s="935"/>
      <c r="L11" s="935"/>
      <c r="M11" s="935"/>
      <c r="N11" s="935"/>
      <c r="O11" s="935"/>
      <c r="P11" s="935"/>
      <c r="Q11" s="935"/>
      <c r="R11" s="935"/>
      <c r="S11" s="935"/>
      <c r="T11" s="935"/>
      <c r="U11" s="935"/>
      <c r="V11" s="935"/>
      <c r="W11" s="935"/>
      <c r="X11" s="935"/>
      <c r="Y11" s="2246"/>
      <c r="Z11" s="1647"/>
      <c r="AA11" s="1647"/>
      <c r="AB11" s="1647"/>
      <c r="AC11" s="1647"/>
      <c r="AD11" s="1647"/>
      <c r="AE11" s="1647"/>
      <c r="AF11" s="1647"/>
      <c r="AG11" s="1647"/>
      <c r="AH11" s="1647"/>
      <c r="AI11" s="1647"/>
      <c r="AJ11" s="1647"/>
      <c r="AK11" s="1647"/>
      <c r="AL11" s="1647"/>
      <c r="AM11" s="1647"/>
      <c r="AN11" s="1647"/>
      <c r="AO11" s="1647"/>
      <c r="AP11" s="1647"/>
      <c r="AQ11" s="1647"/>
      <c r="AR11" s="1647"/>
      <c r="AS11" s="1647"/>
      <c r="AT11" s="1647"/>
      <c r="AU11" s="1647"/>
      <c r="AV11" s="1648"/>
    </row>
    <row r="12" spans="1:48" ht="18.75" customHeight="1" thickBot="1" x14ac:dyDescent="0.2">
      <c r="A12" s="2058"/>
      <c r="B12" s="937"/>
      <c r="C12" s="937"/>
      <c r="D12" s="937"/>
      <c r="E12" s="937"/>
      <c r="F12" s="937"/>
      <c r="G12" s="937"/>
      <c r="H12" s="937"/>
      <c r="I12" s="937"/>
      <c r="J12" s="937"/>
      <c r="K12" s="937"/>
      <c r="L12" s="937"/>
      <c r="M12" s="937"/>
      <c r="N12" s="937"/>
      <c r="O12" s="937"/>
      <c r="P12" s="937"/>
      <c r="Q12" s="937"/>
      <c r="R12" s="937"/>
      <c r="S12" s="937"/>
      <c r="T12" s="937"/>
      <c r="U12" s="937"/>
      <c r="V12" s="937"/>
      <c r="W12" s="937"/>
      <c r="X12" s="937"/>
      <c r="Y12" s="2247"/>
      <c r="Z12" s="1667"/>
      <c r="AA12" s="1667"/>
      <c r="AB12" s="1667"/>
      <c r="AC12" s="1667"/>
      <c r="AD12" s="1667"/>
      <c r="AE12" s="1667"/>
      <c r="AF12" s="1667"/>
      <c r="AG12" s="1667"/>
      <c r="AH12" s="1667"/>
      <c r="AI12" s="1667"/>
      <c r="AJ12" s="1667"/>
      <c r="AK12" s="1667"/>
      <c r="AL12" s="1667"/>
      <c r="AM12" s="1667"/>
      <c r="AN12" s="1667"/>
      <c r="AO12" s="1667"/>
      <c r="AP12" s="1667"/>
      <c r="AQ12" s="1667"/>
      <c r="AR12" s="1667"/>
      <c r="AS12" s="1667"/>
      <c r="AT12" s="1667"/>
      <c r="AU12" s="1667"/>
      <c r="AV12" s="1668"/>
    </row>
    <row r="13" spans="1:48" ht="18.75" customHeight="1" x14ac:dyDescent="0.15">
      <c r="A13" s="105"/>
      <c r="B13" s="105"/>
      <c r="C13" s="105"/>
      <c r="D13" s="105"/>
      <c r="E13" s="105"/>
      <c r="F13" s="105"/>
      <c r="G13" s="105"/>
      <c r="H13" s="105"/>
      <c r="I13" s="105"/>
      <c r="J13" s="105"/>
      <c r="K13" s="105"/>
      <c r="L13" s="105"/>
      <c r="N13" s="105"/>
      <c r="O13" s="105"/>
      <c r="P13" s="105"/>
      <c r="Q13" s="105"/>
      <c r="R13" s="105"/>
      <c r="S13" s="105"/>
      <c r="T13" s="105"/>
      <c r="U13" s="105"/>
      <c r="V13" s="105"/>
      <c r="W13" s="105"/>
      <c r="X13" s="105"/>
    </row>
    <row r="14" spans="1:48" ht="18.75" customHeight="1" x14ac:dyDescent="0.15">
      <c r="A14" s="616" t="s">
        <v>776</v>
      </c>
    </row>
    <row r="15" spans="1:48" ht="18.75" customHeight="1" thickBot="1" x14ac:dyDescent="0.2">
      <c r="A15" s="616" t="s">
        <v>777</v>
      </c>
      <c r="D15" s="604"/>
    </row>
    <row r="16" spans="1:48" ht="18.75" customHeight="1" x14ac:dyDescent="0.15">
      <c r="A16" s="1631" t="s">
        <v>778</v>
      </c>
      <c r="B16" s="755"/>
      <c r="C16" s="755"/>
      <c r="D16" s="755"/>
      <c r="E16" s="755"/>
      <c r="F16" s="755"/>
      <c r="G16" s="755"/>
      <c r="H16" s="755"/>
      <c r="I16" s="756"/>
      <c r="J16" s="499"/>
      <c r="K16" s="277"/>
      <c r="L16" s="277"/>
      <c r="M16" s="277"/>
      <c r="N16" s="2248" t="s">
        <v>779</v>
      </c>
      <c r="O16" s="2248"/>
      <c r="P16" s="1824"/>
      <c r="Q16" s="1824"/>
      <c r="R16" s="1824"/>
      <c r="S16" s="1824"/>
      <c r="T16" s="1824"/>
      <c r="U16" s="1824"/>
      <c r="V16" s="1824"/>
      <c r="W16" s="1824"/>
      <c r="X16" s="1824"/>
      <c r="Y16" s="1824"/>
      <c r="Z16" s="1824"/>
      <c r="AA16" s="1824"/>
      <c r="AB16" s="2248" t="s">
        <v>318</v>
      </c>
      <c r="AC16" s="277"/>
      <c r="AD16" s="277"/>
      <c r="AE16" s="277"/>
      <c r="AF16" s="277"/>
      <c r="AG16" s="1824" t="s">
        <v>780</v>
      </c>
      <c r="AH16" s="1824"/>
      <c r="AI16" s="1824"/>
      <c r="AJ16" s="1824"/>
      <c r="AK16" s="277"/>
      <c r="AL16" s="277"/>
      <c r="AM16" s="277"/>
      <c r="AN16" s="277"/>
      <c r="AO16" s="1824" t="s">
        <v>781</v>
      </c>
      <c r="AP16" s="1824"/>
      <c r="AQ16" s="1824"/>
      <c r="AR16" s="1824"/>
      <c r="AS16" s="1824"/>
      <c r="AT16" s="277"/>
      <c r="AU16" s="277"/>
      <c r="AV16" s="280"/>
    </row>
    <row r="17" spans="1:48" ht="18.75" customHeight="1" x14ac:dyDescent="0.15">
      <c r="A17" s="903"/>
      <c r="B17" s="782"/>
      <c r="C17" s="782"/>
      <c r="D17" s="782"/>
      <c r="E17" s="782"/>
      <c r="F17" s="782"/>
      <c r="G17" s="782"/>
      <c r="H17" s="782"/>
      <c r="I17" s="786"/>
      <c r="J17" s="354"/>
      <c r="K17" s="79"/>
      <c r="L17" s="79"/>
      <c r="M17" s="79"/>
      <c r="N17" s="776"/>
      <c r="O17" s="776"/>
      <c r="P17" s="1710"/>
      <c r="Q17" s="1710"/>
      <c r="R17" s="1710"/>
      <c r="S17" s="1710"/>
      <c r="T17" s="1710"/>
      <c r="U17" s="1710"/>
      <c r="V17" s="1710"/>
      <c r="W17" s="1710"/>
      <c r="X17" s="1710"/>
      <c r="Y17" s="1710"/>
      <c r="Z17" s="1710"/>
      <c r="AA17" s="1710"/>
      <c r="AB17" s="776"/>
      <c r="AC17" s="79"/>
      <c r="AD17" s="79"/>
      <c r="AE17" s="79"/>
      <c r="AF17" s="79"/>
      <c r="AG17" s="1710"/>
      <c r="AH17" s="1710"/>
      <c r="AI17" s="1710"/>
      <c r="AJ17" s="1710"/>
      <c r="AK17" s="79"/>
      <c r="AL17" s="79"/>
      <c r="AM17" s="79"/>
      <c r="AN17" s="79"/>
      <c r="AO17" s="1710"/>
      <c r="AP17" s="1710"/>
      <c r="AQ17" s="1710"/>
      <c r="AR17" s="1710"/>
      <c r="AS17" s="1710"/>
      <c r="AT17" s="79"/>
      <c r="AU17" s="79"/>
      <c r="AV17" s="80"/>
    </row>
    <row r="18" spans="1:48" ht="18.75" customHeight="1" x14ac:dyDescent="0.15">
      <c r="A18" s="746" t="s">
        <v>782</v>
      </c>
      <c r="B18" s="747"/>
      <c r="C18" s="747"/>
      <c r="D18" s="747"/>
      <c r="E18" s="747"/>
      <c r="F18" s="747"/>
      <c r="G18" s="747"/>
      <c r="H18" s="747"/>
      <c r="I18" s="771"/>
      <c r="J18" s="314"/>
      <c r="K18" s="75"/>
      <c r="L18" s="75"/>
      <c r="M18" s="75"/>
      <c r="N18" s="609" t="s">
        <v>676</v>
      </c>
      <c r="O18" s="75"/>
      <c r="P18" s="609"/>
      <c r="Q18" s="75"/>
      <c r="R18" s="75"/>
      <c r="S18" s="75"/>
      <c r="T18" s="75"/>
      <c r="U18" s="609" t="s">
        <v>54</v>
      </c>
      <c r="V18" s="75"/>
      <c r="W18" s="75"/>
      <c r="X18" s="471"/>
      <c r="Y18" s="893" t="s">
        <v>783</v>
      </c>
      <c r="Z18" s="820"/>
      <c r="AA18" s="820"/>
      <c r="AB18" s="820"/>
      <c r="AC18" s="820"/>
      <c r="AD18" s="820"/>
      <c r="AE18" s="820"/>
      <c r="AF18" s="820"/>
      <c r="AG18" s="821"/>
      <c r="AH18" s="314"/>
      <c r="AI18" s="75"/>
      <c r="AJ18" s="75"/>
      <c r="AK18" s="75"/>
      <c r="AL18" s="609" t="s">
        <v>676</v>
      </c>
      <c r="AM18" s="75"/>
      <c r="AN18" s="609"/>
      <c r="AO18" s="75"/>
      <c r="AP18" s="75"/>
      <c r="AQ18" s="75"/>
      <c r="AR18" s="75"/>
      <c r="AS18" s="609" t="s">
        <v>54</v>
      </c>
      <c r="AT18" s="75"/>
      <c r="AU18" s="75"/>
      <c r="AV18" s="77"/>
    </row>
    <row r="19" spans="1:48" ht="18.75" customHeight="1" x14ac:dyDescent="0.15">
      <c r="A19" s="952" t="s">
        <v>784</v>
      </c>
      <c r="B19" s="953"/>
      <c r="C19" s="953"/>
      <c r="D19" s="953"/>
      <c r="E19" s="953"/>
      <c r="F19" s="953"/>
      <c r="G19" s="953"/>
      <c r="H19" s="953"/>
      <c r="I19" s="954"/>
      <c r="J19" s="314"/>
      <c r="K19" s="844" t="s">
        <v>676</v>
      </c>
      <c r="L19" s="844" t="s">
        <v>785</v>
      </c>
      <c r="M19" s="75"/>
      <c r="N19" s="1707" t="s">
        <v>786</v>
      </c>
      <c r="O19" s="1707"/>
      <c r="P19" s="1707"/>
      <c r="Q19" s="75"/>
      <c r="R19" s="1707" t="s">
        <v>787</v>
      </c>
      <c r="S19" s="1707"/>
      <c r="T19" s="75"/>
      <c r="U19" s="75"/>
      <c r="V19" s="1707" t="s">
        <v>521</v>
      </c>
      <c r="W19" s="1707"/>
      <c r="X19" s="1707"/>
      <c r="Y19" s="1707"/>
      <c r="Z19" s="1707"/>
      <c r="AA19" s="1707"/>
      <c r="AB19" s="1707"/>
      <c r="AC19" s="1707"/>
      <c r="AD19" s="1707"/>
      <c r="AE19" s="1707"/>
      <c r="AF19" s="934" t="s">
        <v>226</v>
      </c>
      <c r="AG19" s="844" t="s">
        <v>788</v>
      </c>
      <c r="AH19" s="844" t="s">
        <v>789</v>
      </c>
      <c r="AI19" s="844"/>
      <c r="AJ19" s="844"/>
      <c r="AK19" s="844"/>
      <c r="AL19" s="844"/>
      <c r="AM19" s="844" t="s">
        <v>500</v>
      </c>
      <c r="AN19" s="844" t="s">
        <v>501</v>
      </c>
      <c r="AO19" s="844"/>
      <c r="AP19" s="844" t="s">
        <v>790</v>
      </c>
      <c r="AQ19" s="844"/>
      <c r="AR19" s="844" t="s">
        <v>590</v>
      </c>
      <c r="AS19" s="844" t="s">
        <v>791</v>
      </c>
      <c r="AT19" s="75"/>
      <c r="AU19" s="75"/>
      <c r="AV19" s="901" t="s">
        <v>54</v>
      </c>
    </row>
    <row r="20" spans="1:48" ht="18.75" customHeight="1" x14ac:dyDescent="0.15">
      <c r="A20" s="2187"/>
      <c r="B20" s="2188"/>
      <c r="C20" s="2188"/>
      <c r="D20" s="2188"/>
      <c r="E20" s="2188"/>
      <c r="F20" s="2188"/>
      <c r="G20" s="2188"/>
      <c r="H20" s="2188"/>
      <c r="I20" s="2197"/>
      <c r="J20" s="605"/>
      <c r="K20" s="776"/>
      <c r="L20" s="776"/>
      <c r="M20" s="606"/>
      <c r="N20" s="1710"/>
      <c r="O20" s="1710"/>
      <c r="P20" s="1710"/>
      <c r="Q20" s="79"/>
      <c r="R20" s="1710"/>
      <c r="S20" s="1710"/>
      <c r="T20" s="79"/>
      <c r="U20" s="79"/>
      <c r="V20" s="1710"/>
      <c r="W20" s="1710"/>
      <c r="X20" s="1710"/>
      <c r="Y20" s="1710"/>
      <c r="Z20" s="1710"/>
      <c r="AA20" s="1710"/>
      <c r="AB20" s="1710"/>
      <c r="AC20" s="1710"/>
      <c r="AD20" s="1710"/>
      <c r="AE20" s="1710"/>
      <c r="AF20" s="783"/>
      <c r="AG20" s="776"/>
      <c r="AH20" s="776"/>
      <c r="AI20" s="776"/>
      <c r="AJ20" s="776"/>
      <c r="AK20" s="776"/>
      <c r="AL20" s="776"/>
      <c r="AM20" s="776"/>
      <c r="AN20" s="776"/>
      <c r="AO20" s="776"/>
      <c r="AP20" s="776"/>
      <c r="AQ20" s="776"/>
      <c r="AR20" s="776"/>
      <c r="AS20" s="776"/>
      <c r="AT20" s="79"/>
      <c r="AU20" s="79"/>
      <c r="AV20" s="902"/>
    </row>
    <row r="21" spans="1:48" ht="18.75" customHeight="1" x14ac:dyDescent="0.15">
      <c r="A21" s="746" t="s">
        <v>792</v>
      </c>
      <c r="B21" s="747"/>
      <c r="C21" s="747"/>
      <c r="D21" s="747"/>
      <c r="E21" s="747"/>
      <c r="F21" s="747"/>
      <c r="G21" s="747"/>
      <c r="H21" s="747"/>
      <c r="I21" s="771"/>
      <c r="J21" s="325"/>
      <c r="K21" s="58"/>
      <c r="L21" s="58"/>
      <c r="M21" s="58"/>
      <c r="N21" s="607" t="s">
        <v>676</v>
      </c>
      <c r="O21" s="58"/>
      <c r="P21" s="607"/>
      <c r="Q21" s="58"/>
      <c r="R21" s="58"/>
      <c r="S21" s="58"/>
      <c r="T21" s="58"/>
      <c r="U21" s="607" t="s">
        <v>54</v>
      </c>
      <c r="V21" s="58"/>
      <c r="W21" s="58"/>
      <c r="X21" s="58"/>
      <c r="Y21" s="607"/>
      <c r="Z21" s="58"/>
      <c r="AA21" s="58"/>
      <c r="AB21" s="607"/>
      <c r="AC21" s="58"/>
      <c r="AD21" s="58"/>
      <c r="AE21" s="58"/>
      <c r="AF21" s="58"/>
      <c r="AG21" s="58"/>
      <c r="AH21" s="58"/>
      <c r="AI21" s="58"/>
      <c r="AJ21" s="58"/>
      <c r="AK21" s="58"/>
      <c r="AL21" s="58"/>
      <c r="AM21" s="58"/>
      <c r="AN21" s="58"/>
      <c r="AO21" s="58"/>
      <c r="AP21" s="58"/>
      <c r="AQ21" s="58"/>
      <c r="AR21" s="58"/>
      <c r="AS21" s="58"/>
      <c r="AT21" s="58"/>
      <c r="AU21" s="58"/>
      <c r="AV21" s="500"/>
    </row>
    <row r="22" spans="1:48" ht="18.75" customHeight="1" x14ac:dyDescent="0.15">
      <c r="A22" s="2195" t="s">
        <v>793</v>
      </c>
      <c r="B22" s="2185"/>
      <c r="C22" s="2185"/>
      <c r="D22" s="2185"/>
      <c r="E22" s="2185"/>
      <c r="F22" s="2185"/>
      <c r="G22" s="2185"/>
      <c r="H22" s="2185"/>
      <c r="I22" s="2185"/>
      <c r="J22" s="317"/>
      <c r="K22" s="81"/>
      <c r="L22" s="81"/>
      <c r="M22" s="845" t="s">
        <v>676</v>
      </c>
      <c r="N22" s="845" t="s">
        <v>794</v>
      </c>
      <c r="O22" s="845"/>
      <c r="P22" s="845"/>
      <c r="Q22" s="81"/>
      <c r="R22" s="81"/>
      <c r="S22" s="845" t="s">
        <v>795</v>
      </c>
      <c r="T22" s="845"/>
      <c r="U22" s="845"/>
      <c r="V22" s="845"/>
      <c r="W22" s="81"/>
      <c r="X22" s="81"/>
      <c r="Y22" s="845" t="s">
        <v>521</v>
      </c>
      <c r="Z22" s="845"/>
      <c r="AA22" s="845"/>
      <c r="AB22" s="845"/>
      <c r="AC22" s="845"/>
      <c r="AD22" s="845"/>
      <c r="AE22" s="845"/>
      <c r="AF22" s="845"/>
      <c r="AG22" s="845"/>
      <c r="AH22" s="863" t="s">
        <v>796</v>
      </c>
      <c r="AI22" s="81"/>
      <c r="AJ22" s="81"/>
      <c r="AK22" s="81"/>
      <c r="AL22" s="81"/>
      <c r="AM22" s="845" t="s">
        <v>54</v>
      </c>
      <c r="AN22" s="81"/>
      <c r="AO22" s="81"/>
      <c r="AP22" s="81"/>
      <c r="AQ22" s="81"/>
      <c r="AR22" s="845" t="s">
        <v>797</v>
      </c>
      <c r="AS22" s="845"/>
      <c r="AT22" s="81"/>
      <c r="AU22" s="81"/>
      <c r="AV22" s="83"/>
    </row>
    <row r="23" spans="1:48" ht="18.75" customHeight="1" thickBot="1" x14ac:dyDescent="0.2">
      <c r="A23" s="2260"/>
      <c r="B23" s="2261"/>
      <c r="C23" s="2261"/>
      <c r="D23" s="2261"/>
      <c r="E23" s="2261"/>
      <c r="F23" s="2261"/>
      <c r="G23" s="2261"/>
      <c r="H23" s="2261"/>
      <c r="I23" s="2261"/>
      <c r="J23" s="456"/>
      <c r="K23" s="84"/>
      <c r="L23" s="610"/>
      <c r="M23" s="846"/>
      <c r="N23" s="846"/>
      <c r="O23" s="846"/>
      <c r="P23" s="846"/>
      <c r="Q23" s="614"/>
      <c r="R23" s="614"/>
      <c r="S23" s="846"/>
      <c r="T23" s="846"/>
      <c r="U23" s="846"/>
      <c r="V23" s="846"/>
      <c r="W23" s="614"/>
      <c r="X23" s="84"/>
      <c r="Y23" s="846"/>
      <c r="Z23" s="846"/>
      <c r="AA23" s="846"/>
      <c r="AB23" s="846"/>
      <c r="AC23" s="846"/>
      <c r="AD23" s="846"/>
      <c r="AE23" s="846"/>
      <c r="AF23" s="846"/>
      <c r="AG23" s="846"/>
      <c r="AH23" s="800"/>
      <c r="AI23" s="84"/>
      <c r="AJ23" s="84"/>
      <c r="AK23" s="84"/>
      <c r="AL23" s="84"/>
      <c r="AM23" s="846"/>
      <c r="AN23" s="84"/>
      <c r="AO23" s="84"/>
      <c r="AP23" s="84"/>
      <c r="AQ23" s="84"/>
      <c r="AR23" s="846"/>
      <c r="AS23" s="846"/>
      <c r="AT23" s="84"/>
      <c r="AU23" s="84"/>
      <c r="AV23" s="86"/>
    </row>
    <row r="24" spans="1:48" ht="18.75" customHeight="1" x14ac:dyDescent="0.15"/>
    <row r="25" spans="1:48" ht="18.75" customHeight="1" thickBot="1" x14ac:dyDescent="0.2">
      <c r="A25" s="616" t="s">
        <v>798</v>
      </c>
    </row>
    <row r="26" spans="1:48" ht="18.75" customHeight="1" x14ac:dyDescent="0.15">
      <c r="A26" s="1631" t="s">
        <v>799</v>
      </c>
      <c r="B26" s="755"/>
      <c r="C26" s="755"/>
      <c r="D26" s="755"/>
      <c r="E26" s="755"/>
      <c r="F26" s="755"/>
      <c r="G26" s="755"/>
      <c r="H26" s="755"/>
      <c r="I26" s="756"/>
      <c r="J26" s="277"/>
      <c r="K26" s="277"/>
      <c r="L26" s="277"/>
      <c r="M26" s="277"/>
      <c r="N26" s="2248" t="s">
        <v>676</v>
      </c>
      <c r="O26" s="277"/>
      <c r="P26" s="277"/>
      <c r="Q26" s="277"/>
      <c r="R26" s="277"/>
      <c r="S26" s="277"/>
      <c r="T26" s="277"/>
      <c r="U26" s="2248" t="s">
        <v>54</v>
      </c>
      <c r="V26" s="277"/>
      <c r="W26" s="277"/>
      <c r="X26" s="338"/>
      <c r="Y26" s="808" t="s">
        <v>800</v>
      </c>
      <c r="Z26" s="755"/>
      <c r="AA26" s="755"/>
      <c r="AB26" s="755"/>
      <c r="AC26" s="755"/>
      <c r="AD26" s="755"/>
      <c r="AE26" s="755"/>
      <c r="AF26" s="755"/>
      <c r="AG26" s="756"/>
      <c r="AH26" s="277"/>
      <c r="AI26" s="277"/>
      <c r="AJ26" s="277"/>
      <c r="AK26" s="277"/>
      <c r="AL26" s="2248" t="s">
        <v>801</v>
      </c>
      <c r="AM26" s="2248"/>
      <c r="AN26" s="277"/>
      <c r="AO26" s="277"/>
      <c r="AP26" s="277"/>
      <c r="AQ26" s="277"/>
      <c r="AR26" s="277"/>
      <c r="AS26" s="2248" t="s">
        <v>802</v>
      </c>
      <c r="AT26" s="2248"/>
      <c r="AU26" s="277"/>
      <c r="AV26" s="280"/>
    </row>
    <row r="27" spans="1:48" ht="18.75" customHeight="1" thickBot="1" x14ac:dyDescent="0.2">
      <c r="A27" s="822"/>
      <c r="B27" s="823"/>
      <c r="C27" s="823"/>
      <c r="D27" s="823"/>
      <c r="E27" s="823"/>
      <c r="F27" s="823"/>
      <c r="G27" s="823"/>
      <c r="H27" s="823"/>
      <c r="I27" s="824"/>
      <c r="J27" s="84"/>
      <c r="K27" s="84"/>
      <c r="L27" s="84"/>
      <c r="M27" s="84"/>
      <c r="N27" s="846"/>
      <c r="O27" s="84"/>
      <c r="P27" s="84"/>
      <c r="Q27" s="84"/>
      <c r="R27" s="84"/>
      <c r="S27" s="84"/>
      <c r="T27" s="84"/>
      <c r="U27" s="846"/>
      <c r="V27" s="84"/>
      <c r="W27" s="84"/>
      <c r="X27" s="474"/>
      <c r="Y27" s="860"/>
      <c r="Z27" s="823"/>
      <c r="AA27" s="823"/>
      <c r="AB27" s="823"/>
      <c r="AC27" s="823"/>
      <c r="AD27" s="823"/>
      <c r="AE27" s="823"/>
      <c r="AF27" s="823"/>
      <c r="AG27" s="824"/>
      <c r="AH27" s="84"/>
      <c r="AI27" s="84"/>
      <c r="AJ27" s="84"/>
      <c r="AK27" s="84"/>
      <c r="AL27" s="846"/>
      <c r="AM27" s="846"/>
      <c r="AN27" s="84"/>
      <c r="AO27" s="84"/>
      <c r="AP27" s="84"/>
      <c r="AQ27" s="84"/>
      <c r="AR27" s="84"/>
      <c r="AS27" s="846"/>
      <c r="AT27" s="846"/>
      <c r="AU27" s="84"/>
      <c r="AV27" s="86"/>
    </row>
    <row r="28" spans="1:48" ht="18.75" customHeight="1" x14ac:dyDescent="0.15"/>
    <row r="29" spans="1:48" ht="18.75" customHeight="1" thickBot="1" x14ac:dyDescent="0.2">
      <c r="A29" s="616" t="s">
        <v>803</v>
      </c>
    </row>
    <row r="30" spans="1:48" ht="18.75" customHeight="1" x14ac:dyDescent="0.15">
      <c r="A30" s="735" t="s">
        <v>804</v>
      </c>
      <c r="B30" s="736"/>
      <c r="C30" s="736"/>
      <c r="D30" s="736"/>
      <c r="E30" s="736"/>
      <c r="F30" s="736"/>
      <c r="G30" s="736"/>
      <c r="H30" s="736"/>
      <c r="I30" s="736"/>
      <c r="J30" s="501"/>
      <c r="K30" s="311"/>
      <c r="L30" s="2255" t="s">
        <v>805</v>
      </c>
      <c r="M30" s="2255"/>
      <c r="N30" s="2255"/>
      <c r="O30" s="2255"/>
      <c r="P30" s="615" t="s">
        <v>27</v>
      </c>
      <c r="Q30" s="311"/>
      <c r="R30" s="311"/>
      <c r="S30" s="311"/>
      <c r="T30" s="311"/>
      <c r="U30" s="311" t="s">
        <v>521</v>
      </c>
      <c r="V30" s="311"/>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c r="AS30" s="2256"/>
      <c r="AT30" s="2256"/>
      <c r="AU30" s="615" t="s">
        <v>226</v>
      </c>
      <c r="AV30" s="313"/>
    </row>
    <row r="31" spans="1:48" ht="18.75" customHeight="1" x14ac:dyDescent="0.15">
      <c r="A31" s="746" t="s">
        <v>806</v>
      </c>
      <c r="B31" s="747"/>
      <c r="C31" s="747"/>
      <c r="D31" s="747"/>
      <c r="E31" s="747"/>
      <c r="F31" s="747"/>
      <c r="G31" s="747"/>
      <c r="H31" s="747"/>
      <c r="I31" s="747"/>
      <c r="J31" s="2233"/>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57"/>
    </row>
    <row r="32" spans="1:48" ht="18.75" customHeight="1" x14ac:dyDescent="0.15">
      <c r="A32" s="746"/>
      <c r="B32" s="747"/>
      <c r="C32" s="747"/>
      <c r="D32" s="747"/>
      <c r="E32" s="747"/>
      <c r="F32" s="747"/>
      <c r="G32" s="747"/>
      <c r="H32" s="747"/>
      <c r="I32" s="747"/>
      <c r="J32" s="2258"/>
      <c r="K32" s="1697"/>
      <c r="L32" s="1697"/>
      <c r="M32" s="1697"/>
      <c r="N32" s="1697"/>
      <c r="O32" s="1697"/>
      <c r="P32" s="1697"/>
      <c r="Q32" s="1697"/>
      <c r="R32" s="1697"/>
      <c r="S32" s="1697"/>
      <c r="T32" s="1697"/>
      <c r="U32" s="1697"/>
      <c r="V32" s="1697"/>
      <c r="W32" s="1697"/>
      <c r="X32" s="1697"/>
      <c r="Y32" s="1697"/>
      <c r="Z32" s="1697"/>
      <c r="AA32" s="1697"/>
      <c r="AB32" s="1697"/>
      <c r="AC32" s="1697"/>
      <c r="AD32" s="1697"/>
      <c r="AE32" s="1697"/>
      <c r="AF32" s="1697"/>
      <c r="AG32" s="1697"/>
      <c r="AH32" s="1697"/>
      <c r="AI32" s="1697"/>
      <c r="AJ32" s="1697"/>
      <c r="AK32" s="1697"/>
      <c r="AL32" s="1697"/>
      <c r="AM32" s="1697"/>
      <c r="AN32" s="1697"/>
      <c r="AO32" s="1697"/>
      <c r="AP32" s="1697"/>
      <c r="AQ32" s="1697"/>
      <c r="AR32" s="1697"/>
      <c r="AS32" s="1697"/>
      <c r="AT32" s="1697"/>
      <c r="AU32" s="1697"/>
      <c r="AV32" s="1698"/>
    </row>
    <row r="33" spans="1:48" ht="18.75" customHeight="1" x14ac:dyDescent="0.15">
      <c r="A33" s="746"/>
      <c r="B33" s="747"/>
      <c r="C33" s="747"/>
      <c r="D33" s="747"/>
      <c r="E33" s="747"/>
      <c r="F33" s="747"/>
      <c r="G33" s="747"/>
      <c r="H33" s="747"/>
      <c r="I33" s="747"/>
      <c r="J33" s="2258"/>
      <c r="K33" s="1697"/>
      <c r="L33" s="1697"/>
      <c r="M33" s="1697"/>
      <c r="N33" s="1697"/>
      <c r="O33" s="1697"/>
      <c r="P33" s="1697"/>
      <c r="Q33" s="1697"/>
      <c r="R33" s="1697"/>
      <c r="S33" s="1697"/>
      <c r="T33" s="1697"/>
      <c r="U33" s="1697"/>
      <c r="V33" s="1697"/>
      <c r="W33" s="1697"/>
      <c r="X33" s="1697"/>
      <c r="Y33" s="1697"/>
      <c r="Z33" s="1697"/>
      <c r="AA33" s="1697"/>
      <c r="AB33" s="1697"/>
      <c r="AC33" s="1697"/>
      <c r="AD33" s="1697"/>
      <c r="AE33" s="1697"/>
      <c r="AF33" s="1697"/>
      <c r="AG33" s="1697"/>
      <c r="AH33" s="1697"/>
      <c r="AI33" s="1697"/>
      <c r="AJ33" s="1697"/>
      <c r="AK33" s="1697"/>
      <c r="AL33" s="1697"/>
      <c r="AM33" s="1697"/>
      <c r="AN33" s="1697"/>
      <c r="AO33" s="1697"/>
      <c r="AP33" s="1697"/>
      <c r="AQ33" s="1697"/>
      <c r="AR33" s="1697"/>
      <c r="AS33" s="1697"/>
      <c r="AT33" s="1697"/>
      <c r="AU33" s="1697"/>
      <c r="AV33" s="1698"/>
    </row>
    <row r="34" spans="1:48" ht="18.75" customHeight="1" thickBot="1" x14ac:dyDescent="0.2">
      <c r="A34" s="793"/>
      <c r="B34" s="794"/>
      <c r="C34" s="794"/>
      <c r="D34" s="794"/>
      <c r="E34" s="794"/>
      <c r="F34" s="794"/>
      <c r="G34" s="794"/>
      <c r="H34" s="794"/>
      <c r="I34" s="794"/>
      <c r="J34" s="2240"/>
      <c r="K34" s="2241"/>
      <c r="L34" s="2241"/>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c r="AS34" s="2241"/>
      <c r="AT34" s="2241"/>
      <c r="AU34" s="2241"/>
      <c r="AV34" s="2259"/>
    </row>
    <row r="35" spans="1:48" ht="18.75" customHeight="1" x14ac:dyDescent="0.15"/>
    <row r="36" spans="1:48" ht="18.75" customHeight="1" thickBot="1" x14ac:dyDescent="0.2">
      <c r="A36" s="616" t="s">
        <v>807</v>
      </c>
    </row>
    <row r="37" spans="1:48" ht="18.75" customHeight="1" x14ac:dyDescent="0.15">
      <c r="A37" s="1631" t="s">
        <v>1092</v>
      </c>
      <c r="B37" s="755"/>
      <c r="C37" s="755"/>
      <c r="D37" s="756"/>
      <c r="E37" s="808" t="s">
        <v>808</v>
      </c>
      <c r="F37" s="755"/>
      <c r="G37" s="755"/>
      <c r="H37" s="755"/>
      <c r="I37" s="808" t="s">
        <v>809</v>
      </c>
      <c r="J37" s="755"/>
      <c r="K37" s="755"/>
      <c r="L37" s="755"/>
      <c r="M37" s="808" t="s">
        <v>810</v>
      </c>
      <c r="N37" s="755"/>
      <c r="O37" s="755"/>
      <c r="P37" s="755"/>
      <c r="Q37" s="808" t="s">
        <v>811</v>
      </c>
      <c r="R37" s="755"/>
      <c r="S37" s="755"/>
      <c r="T37" s="755"/>
      <c r="U37" s="808" t="s">
        <v>812</v>
      </c>
      <c r="V37" s="755"/>
      <c r="W37" s="755"/>
      <c r="X37" s="755"/>
      <c r="Y37" s="808" t="s">
        <v>813</v>
      </c>
      <c r="Z37" s="755"/>
      <c r="AA37" s="755"/>
      <c r="AB37" s="755"/>
      <c r="AC37" s="808" t="s">
        <v>814</v>
      </c>
      <c r="AD37" s="755"/>
      <c r="AE37" s="755"/>
      <c r="AF37" s="755"/>
      <c r="AG37" s="808" t="s">
        <v>828</v>
      </c>
      <c r="AH37" s="755"/>
      <c r="AI37" s="755"/>
      <c r="AJ37" s="755"/>
      <c r="AK37" s="808" t="s">
        <v>815</v>
      </c>
      <c r="AL37" s="755"/>
      <c r="AM37" s="755"/>
      <c r="AN37" s="755"/>
      <c r="AO37" s="808" t="s">
        <v>816</v>
      </c>
      <c r="AP37" s="755"/>
      <c r="AQ37" s="755"/>
      <c r="AR37" s="755"/>
      <c r="AS37" s="808" t="s">
        <v>817</v>
      </c>
      <c r="AT37" s="755"/>
      <c r="AU37" s="755"/>
      <c r="AV37" s="809"/>
    </row>
    <row r="38" spans="1:48" ht="18.75" customHeight="1" x14ac:dyDescent="0.15">
      <c r="A38" s="903"/>
      <c r="B38" s="782"/>
      <c r="C38" s="782"/>
      <c r="D38" s="786"/>
      <c r="E38" s="2262" t="s">
        <v>818</v>
      </c>
      <c r="F38" s="2263"/>
      <c r="G38" s="2263"/>
      <c r="H38" s="2263"/>
      <c r="I38" s="2262" t="s">
        <v>825</v>
      </c>
      <c r="J38" s="2263"/>
      <c r="K38" s="2263"/>
      <c r="L38" s="2263"/>
      <c r="M38" s="2262" t="s">
        <v>826</v>
      </c>
      <c r="N38" s="2263"/>
      <c r="O38" s="2263"/>
      <c r="P38" s="2263"/>
      <c r="Q38" s="2262" t="s">
        <v>819</v>
      </c>
      <c r="R38" s="2263"/>
      <c r="S38" s="2263"/>
      <c r="T38" s="2263"/>
      <c r="U38" s="2262" t="s">
        <v>819</v>
      </c>
      <c r="V38" s="2263"/>
      <c r="W38" s="2263"/>
      <c r="X38" s="2263"/>
      <c r="Y38" s="2262" t="s">
        <v>820</v>
      </c>
      <c r="Z38" s="2263"/>
      <c r="AA38" s="2263"/>
      <c r="AB38" s="2263"/>
      <c r="AC38" s="2262" t="s">
        <v>827</v>
      </c>
      <c r="AD38" s="2263"/>
      <c r="AE38" s="2263"/>
      <c r="AF38" s="2263"/>
      <c r="AG38" s="2262" t="s">
        <v>827</v>
      </c>
      <c r="AH38" s="2263"/>
      <c r="AI38" s="2263"/>
      <c r="AJ38" s="2263"/>
      <c r="AK38" s="2262" t="s">
        <v>827</v>
      </c>
      <c r="AL38" s="2263"/>
      <c r="AM38" s="2263"/>
      <c r="AN38" s="2263"/>
      <c r="AO38" s="2262" t="s">
        <v>825</v>
      </c>
      <c r="AP38" s="2263"/>
      <c r="AQ38" s="2263"/>
      <c r="AR38" s="2263"/>
      <c r="AS38" s="2262" t="s">
        <v>825</v>
      </c>
      <c r="AT38" s="2263"/>
      <c r="AU38" s="2263"/>
      <c r="AV38" s="2264"/>
    </row>
    <row r="39" spans="1:48" ht="18.75" customHeight="1" x14ac:dyDescent="0.15">
      <c r="A39" s="2265" t="s">
        <v>821</v>
      </c>
      <c r="B39" s="790"/>
      <c r="C39" s="790"/>
      <c r="D39" s="791"/>
      <c r="E39" s="2266" t="s">
        <v>822</v>
      </c>
      <c r="F39" s="2267"/>
      <c r="G39" s="2266" t="s">
        <v>823</v>
      </c>
      <c r="H39" s="2268"/>
      <c r="I39" s="2266" t="s">
        <v>822</v>
      </c>
      <c r="J39" s="2267"/>
      <c r="K39" s="2266" t="s">
        <v>823</v>
      </c>
      <c r="L39" s="2268"/>
      <c r="M39" s="2266" t="s">
        <v>822</v>
      </c>
      <c r="N39" s="2267"/>
      <c r="O39" s="2266" t="s">
        <v>823</v>
      </c>
      <c r="P39" s="2268"/>
      <c r="Q39" s="2266" t="s">
        <v>822</v>
      </c>
      <c r="R39" s="2267"/>
      <c r="S39" s="2266" t="s">
        <v>823</v>
      </c>
      <c r="T39" s="2268"/>
      <c r="U39" s="2266" t="s">
        <v>822</v>
      </c>
      <c r="V39" s="2267"/>
      <c r="W39" s="2266" t="s">
        <v>823</v>
      </c>
      <c r="X39" s="2268"/>
      <c r="Y39" s="2266" t="s">
        <v>822</v>
      </c>
      <c r="Z39" s="2267"/>
      <c r="AA39" s="2266" t="s">
        <v>823</v>
      </c>
      <c r="AB39" s="2268"/>
      <c r="AC39" s="2266" t="s">
        <v>822</v>
      </c>
      <c r="AD39" s="2267"/>
      <c r="AE39" s="2266" t="s">
        <v>823</v>
      </c>
      <c r="AF39" s="2268"/>
      <c r="AG39" s="2266" t="s">
        <v>822</v>
      </c>
      <c r="AH39" s="2267"/>
      <c r="AI39" s="2266" t="s">
        <v>823</v>
      </c>
      <c r="AJ39" s="2268"/>
      <c r="AK39" s="2266" t="s">
        <v>822</v>
      </c>
      <c r="AL39" s="2267"/>
      <c r="AM39" s="2266" t="s">
        <v>823</v>
      </c>
      <c r="AN39" s="2268"/>
      <c r="AO39" s="2266" t="s">
        <v>822</v>
      </c>
      <c r="AP39" s="2267"/>
      <c r="AQ39" s="2266" t="s">
        <v>823</v>
      </c>
      <c r="AR39" s="2268"/>
      <c r="AS39" s="2266" t="s">
        <v>822</v>
      </c>
      <c r="AT39" s="2267"/>
      <c r="AU39" s="2266" t="s">
        <v>823</v>
      </c>
      <c r="AV39" s="2268"/>
    </row>
    <row r="40" spans="1:48" ht="18.75" customHeight="1" x14ac:dyDescent="0.15">
      <c r="A40" s="819" t="str">
        <f>"R"&amp;表紙・鑑!S3-1&amp;"年度"</f>
        <v>R5年度</v>
      </c>
      <c r="B40" s="820"/>
      <c r="C40" s="820"/>
      <c r="D40" s="821"/>
      <c r="E40" s="2269"/>
      <c r="F40" s="2270"/>
      <c r="G40" s="2269"/>
      <c r="H40" s="2270"/>
      <c r="I40" s="2269"/>
      <c r="J40" s="2270"/>
      <c r="K40" s="2269"/>
      <c r="L40" s="2270"/>
      <c r="M40" s="2269"/>
      <c r="N40" s="2270"/>
      <c r="O40" s="2269"/>
      <c r="P40" s="2270"/>
      <c r="Q40" s="2269"/>
      <c r="R40" s="2270"/>
      <c r="S40" s="2269"/>
      <c r="T40" s="2270"/>
      <c r="U40" s="2269"/>
      <c r="V40" s="2270"/>
      <c r="W40" s="2269"/>
      <c r="X40" s="2270"/>
      <c r="Y40" s="2269"/>
      <c r="Z40" s="2270"/>
      <c r="AA40" s="2269"/>
      <c r="AB40" s="2270"/>
      <c r="AC40" s="2269"/>
      <c r="AD40" s="2270"/>
      <c r="AE40" s="2269"/>
      <c r="AF40" s="2270"/>
      <c r="AG40" s="2269"/>
      <c r="AH40" s="2270"/>
      <c r="AI40" s="2269"/>
      <c r="AJ40" s="2270"/>
      <c r="AK40" s="2269"/>
      <c r="AL40" s="2270"/>
      <c r="AM40" s="2269"/>
      <c r="AN40" s="2270"/>
      <c r="AO40" s="2269"/>
      <c r="AP40" s="2270"/>
      <c r="AQ40" s="2269"/>
      <c r="AR40" s="2270"/>
      <c r="AS40" s="2269"/>
      <c r="AT40" s="2270"/>
      <c r="AU40" s="2269"/>
      <c r="AV40" s="2270"/>
    </row>
    <row r="41" spans="1:48" ht="18.75" customHeight="1" x14ac:dyDescent="0.15">
      <c r="A41" s="903"/>
      <c r="B41" s="782"/>
      <c r="C41" s="782"/>
      <c r="D41" s="786"/>
      <c r="E41" s="2271"/>
      <c r="F41" s="2272"/>
      <c r="G41" s="2271"/>
      <c r="H41" s="2272"/>
      <c r="I41" s="2271"/>
      <c r="J41" s="2272"/>
      <c r="K41" s="2271"/>
      <c r="L41" s="2272"/>
      <c r="M41" s="2271"/>
      <c r="N41" s="2272"/>
      <c r="O41" s="2271"/>
      <c r="P41" s="2272"/>
      <c r="Q41" s="2271"/>
      <c r="R41" s="2272"/>
      <c r="S41" s="2271"/>
      <c r="T41" s="2272"/>
      <c r="U41" s="2271"/>
      <c r="V41" s="2272"/>
      <c r="W41" s="2271"/>
      <c r="X41" s="2272"/>
      <c r="Y41" s="2271"/>
      <c r="Z41" s="2272"/>
      <c r="AA41" s="2271"/>
      <c r="AB41" s="2272"/>
      <c r="AC41" s="2271"/>
      <c r="AD41" s="2272"/>
      <c r="AE41" s="2271"/>
      <c r="AF41" s="2272"/>
      <c r="AG41" s="2271"/>
      <c r="AH41" s="2272"/>
      <c r="AI41" s="2271"/>
      <c r="AJ41" s="2272"/>
      <c r="AK41" s="2271"/>
      <c r="AL41" s="2272"/>
      <c r="AM41" s="2271"/>
      <c r="AN41" s="2272"/>
      <c r="AO41" s="2271"/>
      <c r="AP41" s="2272"/>
      <c r="AQ41" s="2271"/>
      <c r="AR41" s="2272"/>
      <c r="AS41" s="2271"/>
      <c r="AT41" s="2272"/>
      <c r="AU41" s="2271"/>
      <c r="AV41" s="2272"/>
    </row>
    <row r="42" spans="1:48" ht="18.75" customHeight="1" x14ac:dyDescent="0.15">
      <c r="A42" s="819" t="s">
        <v>824</v>
      </c>
      <c r="B42" s="820"/>
      <c r="C42" s="820"/>
      <c r="D42" s="821"/>
      <c r="E42" s="2269"/>
      <c r="F42" s="2270"/>
      <c r="G42" s="2269"/>
      <c r="H42" s="2270"/>
      <c r="I42" s="2269"/>
      <c r="J42" s="2270"/>
      <c r="K42" s="2269"/>
      <c r="L42" s="2270"/>
      <c r="M42" s="2269"/>
      <c r="N42" s="2270"/>
      <c r="O42" s="2269"/>
      <c r="P42" s="2270"/>
      <c r="Q42" s="2269"/>
      <c r="R42" s="2270"/>
      <c r="S42" s="2269"/>
      <c r="T42" s="2270"/>
      <c r="U42" s="2269"/>
      <c r="V42" s="2270"/>
      <c r="W42" s="2269"/>
      <c r="X42" s="2270"/>
      <c r="Y42" s="2269"/>
      <c r="Z42" s="2270"/>
      <c r="AA42" s="2269"/>
      <c r="AB42" s="2270"/>
      <c r="AC42" s="2269"/>
      <c r="AD42" s="2270"/>
      <c r="AE42" s="2269"/>
      <c r="AF42" s="2270"/>
      <c r="AG42" s="2269"/>
      <c r="AH42" s="2270"/>
      <c r="AI42" s="2269"/>
      <c r="AJ42" s="2270"/>
      <c r="AK42" s="2269"/>
      <c r="AL42" s="2270"/>
      <c r="AM42" s="2269"/>
      <c r="AN42" s="2270"/>
      <c r="AO42" s="2269"/>
      <c r="AP42" s="2270"/>
      <c r="AQ42" s="2269"/>
      <c r="AR42" s="2270"/>
      <c r="AS42" s="2269"/>
      <c r="AT42" s="2270"/>
      <c r="AU42" s="2269"/>
      <c r="AV42" s="2270"/>
    </row>
    <row r="43" spans="1:48" ht="18.75" customHeight="1" thickBot="1" x14ac:dyDescent="0.2">
      <c r="A43" s="822"/>
      <c r="B43" s="823"/>
      <c r="C43" s="823"/>
      <c r="D43" s="824"/>
      <c r="E43" s="2273"/>
      <c r="F43" s="2274"/>
      <c r="G43" s="2273"/>
      <c r="H43" s="2274"/>
      <c r="I43" s="2273"/>
      <c r="J43" s="2274"/>
      <c r="K43" s="2273"/>
      <c r="L43" s="2274"/>
      <c r="M43" s="2273"/>
      <c r="N43" s="2274"/>
      <c r="O43" s="2273"/>
      <c r="P43" s="2274"/>
      <c r="Q43" s="2273"/>
      <c r="R43" s="2274"/>
      <c r="S43" s="2273"/>
      <c r="T43" s="2274"/>
      <c r="U43" s="2273"/>
      <c r="V43" s="2274"/>
      <c r="W43" s="2273"/>
      <c r="X43" s="2274"/>
      <c r="Y43" s="2273"/>
      <c r="Z43" s="2274"/>
      <c r="AA43" s="2273"/>
      <c r="AB43" s="2274"/>
      <c r="AC43" s="2273"/>
      <c r="AD43" s="2274"/>
      <c r="AE43" s="2273"/>
      <c r="AF43" s="2274"/>
      <c r="AG43" s="2273"/>
      <c r="AH43" s="2274"/>
      <c r="AI43" s="2273"/>
      <c r="AJ43" s="2274"/>
      <c r="AK43" s="2273"/>
      <c r="AL43" s="2274"/>
      <c r="AM43" s="2273"/>
      <c r="AN43" s="2274"/>
      <c r="AO43" s="2273"/>
      <c r="AP43" s="2274"/>
      <c r="AQ43" s="2273"/>
      <c r="AR43" s="2274"/>
      <c r="AS43" s="2273"/>
      <c r="AT43" s="2274"/>
      <c r="AU43" s="2273"/>
      <c r="AV43" s="2274"/>
    </row>
    <row r="44" spans="1:48" ht="18.75" customHeight="1" x14ac:dyDescent="0.15">
      <c r="A44" s="92" t="s">
        <v>97</v>
      </c>
      <c r="B44" s="616" t="s">
        <v>567</v>
      </c>
    </row>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sheetData>
  <sheetProtection selectLockedCells="1"/>
  <mergeCells count="149">
    <mergeCell ref="AU40:AV41"/>
    <mergeCell ref="AI40:AJ41"/>
    <mergeCell ref="AK40:AL41"/>
    <mergeCell ref="AM40:AN41"/>
    <mergeCell ref="AO40:AP41"/>
    <mergeCell ref="AO42:AP43"/>
    <mergeCell ref="AQ42:AR43"/>
    <mergeCell ref="AS42:AT43"/>
    <mergeCell ref="AU42:AV43"/>
    <mergeCell ref="AI42:AJ43"/>
    <mergeCell ref="AK42:AL43"/>
    <mergeCell ref="AM42:AN43"/>
    <mergeCell ref="A42:D43"/>
    <mergeCell ref="E42:F43"/>
    <mergeCell ref="G42:H43"/>
    <mergeCell ref="I42:J43"/>
    <mergeCell ref="K42:L43"/>
    <mergeCell ref="M42:N43"/>
    <mergeCell ref="O42:P43"/>
    <mergeCell ref="AE40:AF41"/>
    <mergeCell ref="AG40:AH41"/>
    <mergeCell ref="S40:T41"/>
    <mergeCell ref="U40:V41"/>
    <mergeCell ref="W40:X41"/>
    <mergeCell ref="Y40:Z41"/>
    <mergeCell ref="AA40:AB41"/>
    <mergeCell ref="AC40:AD41"/>
    <mergeCell ref="Q42:R43"/>
    <mergeCell ref="S42:T43"/>
    <mergeCell ref="U42:V43"/>
    <mergeCell ref="W42:X43"/>
    <mergeCell ref="Y42:Z43"/>
    <mergeCell ref="AA42:AB43"/>
    <mergeCell ref="AC42:AD43"/>
    <mergeCell ref="AE42:AF43"/>
    <mergeCell ref="AG42:AH43"/>
    <mergeCell ref="AS39:AT39"/>
    <mergeCell ref="AU39:AV39"/>
    <mergeCell ref="A40:D41"/>
    <mergeCell ref="E40:F41"/>
    <mergeCell ref="G40:H41"/>
    <mergeCell ref="I40:J41"/>
    <mergeCell ref="K40:L41"/>
    <mergeCell ref="M40:N41"/>
    <mergeCell ref="O40:P41"/>
    <mergeCell ref="Q40:R41"/>
    <mergeCell ref="AG39:AH39"/>
    <mergeCell ref="AI39:AJ39"/>
    <mergeCell ref="AK39:AL39"/>
    <mergeCell ref="AM39:AN39"/>
    <mergeCell ref="AO39:AP39"/>
    <mergeCell ref="AQ39:AR39"/>
    <mergeCell ref="U39:V39"/>
    <mergeCell ref="W39:X39"/>
    <mergeCell ref="Y39:Z39"/>
    <mergeCell ref="AA39:AB39"/>
    <mergeCell ref="AC39:AD39"/>
    <mergeCell ref="AE39:AF39"/>
    <mergeCell ref="AQ40:AR41"/>
    <mergeCell ref="AS40:AT41"/>
    <mergeCell ref="A39:D39"/>
    <mergeCell ref="E39:F39"/>
    <mergeCell ref="G39:H39"/>
    <mergeCell ref="I39:J39"/>
    <mergeCell ref="K39:L39"/>
    <mergeCell ref="M39:N39"/>
    <mergeCell ref="O39:P39"/>
    <mergeCell ref="Q39:R39"/>
    <mergeCell ref="S39:T39"/>
    <mergeCell ref="Y37:AB37"/>
    <mergeCell ref="AC37:AF37"/>
    <mergeCell ref="AG37:AJ37"/>
    <mergeCell ref="AK37:AN37"/>
    <mergeCell ref="AO37:AR37"/>
    <mergeCell ref="AS37:AV37"/>
    <mergeCell ref="A37:D38"/>
    <mergeCell ref="E37:H37"/>
    <mergeCell ref="I37:L37"/>
    <mergeCell ref="M37:P37"/>
    <mergeCell ref="Q37:T37"/>
    <mergeCell ref="U37:X37"/>
    <mergeCell ref="E38:H38"/>
    <mergeCell ref="I38:L38"/>
    <mergeCell ref="M38:P38"/>
    <mergeCell ref="Q38:T38"/>
    <mergeCell ref="AS38:AV38"/>
    <mergeCell ref="U38:X38"/>
    <mergeCell ref="Y38:AB38"/>
    <mergeCell ref="AC38:AF38"/>
    <mergeCell ref="AG38:AJ38"/>
    <mergeCell ref="AK38:AN38"/>
    <mergeCell ref="AO38:AR38"/>
    <mergeCell ref="A30:I30"/>
    <mergeCell ref="L30:M30"/>
    <mergeCell ref="N30:O30"/>
    <mergeCell ref="W30:AT30"/>
    <mergeCell ref="A31:I34"/>
    <mergeCell ref="J31:AV34"/>
    <mergeCell ref="AH22:AH23"/>
    <mergeCell ref="AM22:AM23"/>
    <mergeCell ref="AR22:AS23"/>
    <mergeCell ref="A26:I27"/>
    <mergeCell ref="N26:N27"/>
    <mergeCell ref="U26:U27"/>
    <mergeCell ref="Y26:AG27"/>
    <mergeCell ref="AL26:AM27"/>
    <mergeCell ref="AS26:AT27"/>
    <mergeCell ref="A22:I23"/>
    <mergeCell ref="M22:M23"/>
    <mergeCell ref="N22:P23"/>
    <mergeCell ref="S22:V23"/>
    <mergeCell ref="Y22:Z23"/>
    <mergeCell ref="AA22:AG23"/>
    <mergeCell ref="AP19:AP20"/>
    <mergeCell ref="AQ19:AQ20"/>
    <mergeCell ref="AR19:AR20"/>
    <mergeCell ref="AS19:AS20"/>
    <mergeCell ref="AV19:AV20"/>
    <mergeCell ref="A21:I21"/>
    <mergeCell ref="AG19:AG20"/>
    <mergeCell ref="AH19:AJ20"/>
    <mergeCell ref="AK19:AL20"/>
    <mergeCell ref="AM19:AM20"/>
    <mergeCell ref="AN19:AN20"/>
    <mergeCell ref="AO19:AO20"/>
    <mergeCell ref="A18:I18"/>
    <mergeCell ref="Y18:AG18"/>
    <mergeCell ref="A19:I20"/>
    <mergeCell ref="K19:K20"/>
    <mergeCell ref="L19:L20"/>
    <mergeCell ref="N19:P20"/>
    <mergeCell ref="R19:S20"/>
    <mergeCell ref="V19:W20"/>
    <mergeCell ref="X19:AE20"/>
    <mergeCell ref="AF19:AF20"/>
    <mergeCell ref="A9:X12"/>
    <mergeCell ref="Y9:AV12"/>
    <mergeCell ref="A16:I17"/>
    <mergeCell ref="N16:O17"/>
    <mergeCell ref="P16:AA17"/>
    <mergeCell ref="AB16:AB17"/>
    <mergeCell ref="AG16:AJ17"/>
    <mergeCell ref="AO16:AS17"/>
    <mergeCell ref="A3:X3"/>
    <mergeCell ref="Y3:AV3"/>
    <mergeCell ref="A4:X7"/>
    <mergeCell ref="Y4:AV7"/>
    <mergeCell ref="A8:X8"/>
    <mergeCell ref="Y8:AV8"/>
  </mergeCells>
  <phoneticPr fontId="3"/>
  <printOptions horizontalCentered="1" verticalCentered="1"/>
  <pageMargins left="0.70866141732283472" right="0.19685039370078741" top="0.39370078740157483" bottom="0.39370078740157483" header="0.39370078740157483" footer="0"/>
  <pageSetup paperSize="9" scale="59" orientation="landscape" blackAndWhite="1" cellComments="asDisplayed" r:id="rId1"/>
  <headerFooter scaleWithDoc="0">
    <oddFooter>&amp;C29/33&amp;R&amp;F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889" r:id="rId4" name="次のシートへ">
              <controlPr defaultSize="0" print="0" autoFill="0" autoPict="0">
                <anchor moveWithCells="1" sizeWithCells="1">
                  <from>
                    <xdr:col>16</xdr:col>
                    <xdr:colOff>257175</xdr:colOff>
                    <xdr:row>0</xdr:row>
                    <xdr:rowOff>0</xdr:rowOff>
                  </from>
                  <to>
                    <xdr:col>18</xdr:col>
                    <xdr:colOff>180975</xdr:colOff>
                    <xdr:row>0</xdr:row>
                    <xdr:rowOff>0</xdr:rowOff>
                  </to>
                </anchor>
              </controlPr>
            </control>
          </mc:Choice>
        </mc:AlternateContent>
        <mc:AlternateContent xmlns:mc="http://schemas.openxmlformats.org/markup-compatibility/2006">
          <mc:Choice Requires="x14">
            <control shapeId="37890" r:id="rId5" name="次のシートへ">
              <controlPr defaultSize="0" print="0" autoFill="0" autoPict="0">
                <anchor moveWithCells="1" sizeWithCells="1">
                  <from>
                    <xdr:col>13</xdr:col>
                    <xdr:colOff>333375</xdr:colOff>
                    <xdr:row>0</xdr:row>
                    <xdr:rowOff>0</xdr:rowOff>
                  </from>
                  <to>
                    <xdr:col>16</xdr:col>
                    <xdr:colOff>95250</xdr:colOff>
                    <xdr:row>0</xdr:row>
                    <xdr:rowOff>0</xdr:rowOff>
                  </to>
                </anchor>
              </controlPr>
            </control>
          </mc:Choice>
        </mc:AlternateContent>
        <mc:AlternateContent xmlns:mc="http://schemas.openxmlformats.org/markup-compatibility/2006">
          <mc:Choice Requires="x14">
            <control shapeId="37891" r:id="rId6" name="次のシートへ">
              <controlPr defaultSize="0" print="0" autoFill="0" autoPict="0">
                <anchor moveWithCells="1" sizeWithCells="1">
                  <from>
                    <xdr:col>10</xdr:col>
                    <xdr:colOff>285750</xdr:colOff>
                    <xdr:row>0</xdr:row>
                    <xdr:rowOff>0</xdr:rowOff>
                  </from>
                  <to>
                    <xdr:col>13</xdr:col>
                    <xdr:colOff>85725</xdr:colOff>
                    <xdr:row>0</xdr:row>
                    <xdr:rowOff>0</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12</xdr:col>
                    <xdr:colOff>47625</xdr:colOff>
                    <xdr:row>15</xdr:row>
                    <xdr:rowOff>104775</xdr:rowOff>
                  </from>
                  <to>
                    <xdr:col>12</xdr:col>
                    <xdr:colOff>295275</xdr:colOff>
                    <xdr:row>16</xdr:row>
                    <xdr:rowOff>104775</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11</xdr:col>
                    <xdr:colOff>66675</xdr:colOff>
                    <xdr:row>21</xdr:row>
                    <xdr:rowOff>104775</xdr:rowOff>
                  </from>
                  <to>
                    <xdr:col>11</xdr:col>
                    <xdr:colOff>295275</xdr:colOff>
                    <xdr:row>22</xdr:row>
                    <xdr:rowOff>104775</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17</xdr:col>
                    <xdr:colOff>47625</xdr:colOff>
                    <xdr:row>21</xdr:row>
                    <xdr:rowOff>114300</xdr:rowOff>
                  </from>
                  <to>
                    <xdr:col>17</xdr:col>
                    <xdr:colOff>276225</xdr:colOff>
                    <xdr:row>22</xdr:row>
                    <xdr:rowOff>104775</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23</xdr:col>
                    <xdr:colOff>57150</xdr:colOff>
                    <xdr:row>21</xdr:row>
                    <xdr:rowOff>133350</xdr:rowOff>
                  </from>
                  <to>
                    <xdr:col>23</xdr:col>
                    <xdr:colOff>295275</xdr:colOff>
                    <xdr:row>22</xdr:row>
                    <xdr:rowOff>133350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42</xdr:col>
                    <xdr:colOff>47625</xdr:colOff>
                    <xdr:row>21</xdr:row>
                    <xdr:rowOff>114300</xdr:rowOff>
                  </from>
                  <to>
                    <xdr:col>42</xdr:col>
                    <xdr:colOff>276225</xdr:colOff>
                    <xdr:row>22</xdr:row>
                    <xdr:rowOff>104775</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37</xdr:col>
                    <xdr:colOff>66675</xdr:colOff>
                    <xdr:row>21</xdr:row>
                    <xdr:rowOff>114300</xdr:rowOff>
                  </from>
                  <to>
                    <xdr:col>37</xdr:col>
                    <xdr:colOff>295275</xdr:colOff>
                    <xdr:row>22</xdr:row>
                    <xdr:rowOff>104775</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36</xdr:col>
                    <xdr:colOff>47625</xdr:colOff>
                    <xdr:row>25</xdr:row>
                    <xdr:rowOff>104775</xdr:rowOff>
                  </from>
                  <to>
                    <xdr:col>36</xdr:col>
                    <xdr:colOff>276225</xdr:colOff>
                    <xdr:row>26</xdr:row>
                    <xdr:rowOff>104775</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43</xdr:col>
                    <xdr:colOff>47625</xdr:colOff>
                    <xdr:row>25</xdr:row>
                    <xdr:rowOff>104775</xdr:rowOff>
                  </from>
                  <to>
                    <xdr:col>43</xdr:col>
                    <xdr:colOff>276225</xdr:colOff>
                    <xdr:row>26</xdr:row>
                    <xdr:rowOff>104775</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10</xdr:col>
                    <xdr:colOff>57150</xdr:colOff>
                    <xdr:row>28</xdr:row>
                    <xdr:rowOff>238125</xdr:rowOff>
                  </from>
                  <to>
                    <xdr:col>10</xdr:col>
                    <xdr:colOff>295275</xdr:colOff>
                    <xdr:row>30</xdr:row>
                    <xdr:rowOff>0</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19</xdr:col>
                    <xdr:colOff>38100</xdr:colOff>
                    <xdr:row>29</xdr:row>
                    <xdr:rowOff>0</xdr:rowOff>
                  </from>
                  <to>
                    <xdr:col>19</xdr:col>
                    <xdr:colOff>276225</xdr:colOff>
                    <xdr:row>30</xdr:row>
                    <xdr:rowOff>0</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39</xdr:col>
                    <xdr:colOff>57150</xdr:colOff>
                    <xdr:row>15</xdr:row>
                    <xdr:rowOff>104775</xdr:rowOff>
                  </from>
                  <to>
                    <xdr:col>39</xdr:col>
                    <xdr:colOff>295275</xdr:colOff>
                    <xdr:row>16</xdr:row>
                    <xdr:rowOff>104775</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31</xdr:col>
                    <xdr:colOff>47625</xdr:colOff>
                    <xdr:row>15</xdr:row>
                    <xdr:rowOff>104775</xdr:rowOff>
                  </from>
                  <to>
                    <xdr:col>31</xdr:col>
                    <xdr:colOff>276225</xdr:colOff>
                    <xdr:row>16</xdr:row>
                    <xdr:rowOff>104775</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37906" r:id="rId21" name="Check Box 18">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37907" r:id="rId22" name="Check Box 19">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37908" r:id="rId23" name="Check Box 20">
              <controlPr defaultSize="0" autoFill="0" autoLine="0" autoPict="0">
                <anchor moveWithCells="1">
                  <from>
                    <xdr:col>12</xdr:col>
                    <xdr:colOff>47625</xdr:colOff>
                    <xdr:row>25</xdr:row>
                    <xdr:rowOff>104775</xdr:rowOff>
                  </from>
                  <to>
                    <xdr:col>12</xdr:col>
                    <xdr:colOff>276225</xdr:colOff>
                    <xdr:row>26</xdr:row>
                    <xdr:rowOff>104775</xdr:rowOff>
                  </to>
                </anchor>
              </controlPr>
            </control>
          </mc:Choice>
        </mc:AlternateContent>
        <mc:AlternateContent xmlns:mc="http://schemas.openxmlformats.org/markup-compatibility/2006">
          <mc:Choice Requires="x14">
            <control shapeId="37909" r:id="rId24" name="Check Box 21">
              <controlPr defaultSize="0" autoFill="0" autoLine="0" autoPict="0">
                <anchor moveWithCells="1">
                  <from>
                    <xdr:col>19</xdr:col>
                    <xdr:colOff>47625</xdr:colOff>
                    <xdr:row>25</xdr:row>
                    <xdr:rowOff>104775</xdr:rowOff>
                  </from>
                  <to>
                    <xdr:col>19</xdr:col>
                    <xdr:colOff>276225</xdr:colOff>
                    <xdr:row>26</xdr:row>
                    <xdr:rowOff>104775</xdr:rowOff>
                  </to>
                </anchor>
              </controlPr>
            </control>
          </mc:Choice>
        </mc:AlternateContent>
        <mc:AlternateContent xmlns:mc="http://schemas.openxmlformats.org/markup-compatibility/2006">
          <mc:Choice Requires="x14">
            <control shapeId="37910" r:id="rId25" name="Check Box 22">
              <controlPr defaultSize="0" autoFill="0" autoLine="0" autoPict="0">
                <anchor moveWithCells="1">
                  <from>
                    <xdr:col>9</xdr:col>
                    <xdr:colOff>66675</xdr:colOff>
                    <xdr:row>18</xdr:row>
                    <xdr:rowOff>104775</xdr:rowOff>
                  </from>
                  <to>
                    <xdr:col>9</xdr:col>
                    <xdr:colOff>295275</xdr:colOff>
                    <xdr:row>19</xdr:row>
                    <xdr:rowOff>104775</xdr:rowOff>
                  </to>
                </anchor>
              </controlPr>
            </control>
          </mc:Choice>
        </mc:AlternateContent>
        <mc:AlternateContent xmlns:mc="http://schemas.openxmlformats.org/markup-compatibility/2006">
          <mc:Choice Requires="x14">
            <control shapeId="37911" r:id="rId26" name="Check Box 23">
              <controlPr defaultSize="0" autoFill="0" autoLine="0" autoPict="0">
                <anchor moveWithCells="1">
                  <from>
                    <xdr:col>16</xdr:col>
                    <xdr:colOff>66675</xdr:colOff>
                    <xdr:row>18</xdr:row>
                    <xdr:rowOff>114300</xdr:rowOff>
                  </from>
                  <to>
                    <xdr:col>16</xdr:col>
                    <xdr:colOff>295275</xdr:colOff>
                    <xdr:row>19</xdr:row>
                    <xdr:rowOff>104775</xdr:rowOff>
                  </to>
                </anchor>
              </controlPr>
            </control>
          </mc:Choice>
        </mc:AlternateContent>
        <mc:AlternateContent xmlns:mc="http://schemas.openxmlformats.org/markup-compatibility/2006">
          <mc:Choice Requires="x14">
            <control shapeId="37912" r:id="rId27" name="Check Box 24">
              <controlPr defaultSize="0" autoFill="0" autoLine="0" autoPict="0">
                <anchor moveWithCells="1">
                  <from>
                    <xdr:col>12</xdr:col>
                    <xdr:colOff>66675</xdr:colOff>
                    <xdr:row>18</xdr:row>
                    <xdr:rowOff>104775</xdr:rowOff>
                  </from>
                  <to>
                    <xdr:col>12</xdr:col>
                    <xdr:colOff>295275</xdr:colOff>
                    <xdr:row>19</xdr:row>
                    <xdr:rowOff>104775</xdr:rowOff>
                  </to>
                </anchor>
              </controlPr>
            </control>
          </mc:Choice>
        </mc:AlternateContent>
        <mc:AlternateContent xmlns:mc="http://schemas.openxmlformats.org/markup-compatibility/2006">
          <mc:Choice Requires="x14">
            <control shapeId="37913" r:id="rId28" name="Check Box 25">
              <controlPr defaultSize="0" autoFill="0" autoLine="0" autoPict="0">
                <anchor moveWithCells="1">
                  <from>
                    <xdr:col>20</xdr:col>
                    <xdr:colOff>57150</xdr:colOff>
                    <xdr:row>18</xdr:row>
                    <xdr:rowOff>114300</xdr:rowOff>
                  </from>
                  <to>
                    <xdr:col>20</xdr:col>
                    <xdr:colOff>295275</xdr:colOff>
                    <xdr:row>19</xdr:row>
                    <xdr:rowOff>104775</xdr:rowOff>
                  </to>
                </anchor>
              </controlPr>
            </control>
          </mc:Choice>
        </mc:AlternateContent>
        <mc:AlternateContent xmlns:mc="http://schemas.openxmlformats.org/markup-compatibility/2006">
          <mc:Choice Requires="x14">
            <control shapeId="37914" r:id="rId29" name="Check Box 26">
              <controlPr defaultSize="0" autoFill="0" autoLine="0" autoPict="0">
                <anchor moveWithCells="1">
                  <from>
                    <xdr:col>46</xdr:col>
                    <xdr:colOff>66675</xdr:colOff>
                    <xdr:row>18</xdr:row>
                    <xdr:rowOff>114300</xdr:rowOff>
                  </from>
                  <to>
                    <xdr:col>46</xdr:col>
                    <xdr:colOff>295275</xdr:colOff>
                    <xdr:row>19</xdr:row>
                    <xdr:rowOff>104775</xdr:rowOff>
                  </to>
                </anchor>
              </controlPr>
            </control>
          </mc:Choice>
        </mc:AlternateContent>
        <mc:AlternateContent xmlns:mc="http://schemas.openxmlformats.org/markup-compatibility/2006">
          <mc:Choice Requires="x14">
            <control shapeId="37915" r:id="rId30" name="Check Box 27">
              <controlPr defaultSize="0" autoFill="0" autoLine="0" autoPict="0">
                <anchor moveWithCells="1">
                  <from>
                    <xdr:col>19</xdr:col>
                    <xdr:colOff>38100</xdr:colOff>
                    <xdr:row>20</xdr:row>
                    <xdr:rowOff>0</xdr:rowOff>
                  </from>
                  <to>
                    <xdr:col>19</xdr:col>
                    <xdr:colOff>276225</xdr:colOff>
                    <xdr:row>21</xdr:row>
                    <xdr:rowOff>0</xdr:rowOff>
                  </to>
                </anchor>
              </controlPr>
            </control>
          </mc:Choice>
        </mc:AlternateContent>
        <mc:AlternateContent xmlns:mc="http://schemas.openxmlformats.org/markup-compatibility/2006">
          <mc:Choice Requires="x14">
            <control shapeId="37916" r:id="rId31" name="Check Box 28">
              <controlPr defaultSize="0" autoFill="0" autoLine="0" autoPict="0">
                <anchor moveWithCells="1">
                  <from>
                    <xdr:col>12</xdr:col>
                    <xdr:colOff>38100</xdr:colOff>
                    <xdr:row>20</xdr:row>
                    <xdr:rowOff>0</xdr:rowOff>
                  </from>
                  <to>
                    <xdr:col>12</xdr:col>
                    <xdr:colOff>276225</xdr:colOff>
                    <xdr:row>21</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4404-C016-4F2C-A77E-09B50C121EEF}">
  <sheetPr>
    <tabColor theme="7" tint="0.79998168889431442"/>
    <pageSetUpPr fitToPage="1"/>
  </sheetPr>
  <dimension ref="A1:BN167"/>
  <sheetViews>
    <sheetView view="pageBreakPreview" zoomScale="80" zoomScaleNormal="70" zoomScaleSheetLayoutView="80" workbookViewId="0">
      <selection activeCell="Q6" sqref="Q6:AL13"/>
    </sheetView>
  </sheetViews>
  <sheetFormatPr defaultRowHeight="16.5" x14ac:dyDescent="0.15"/>
  <cols>
    <col min="1" max="51" width="4.375" style="32" customWidth="1"/>
    <col min="52" max="66" width="4.375" style="3" customWidth="1"/>
    <col min="67" max="70" width="4.375" style="112" customWidth="1"/>
    <col min="71" max="256" width="9" style="112"/>
    <col min="257" max="326" width="4.375" style="112" customWidth="1"/>
    <col min="327" max="512" width="9" style="112"/>
    <col min="513" max="582" width="4.375" style="112" customWidth="1"/>
    <col min="583" max="768" width="9" style="112"/>
    <col min="769" max="838" width="4.375" style="112" customWidth="1"/>
    <col min="839" max="1024" width="9" style="112"/>
    <col min="1025" max="1094" width="4.375" style="112" customWidth="1"/>
    <col min="1095" max="1280" width="9" style="112"/>
    <col min="1281" max="1350" width="4.375" style="112" customWidth="1"/>
    <col min="1351" max="1536" width="9" style="112"/>
    <col min="1537" max="1606" width="4.375" style="112" customWidth="1"/>
    <col min="1607" max="1792" width="9" style="112"/>
    <col min="1793" max="1862" width="4.375" style="112" customWidth="1"/>
    <col min="1863" max="2048" width="9" style="112"/>
    <col min="2049" max="2118" width="4.375" style="112" customWidth="1"/>
    <col min="2119" max="2304" width="9" style="112"/>
    <col min="2305" max="2374" width="4.375" style="112" customWidth="1"/>
    <col min="2375" max="2560" width="9" style="112"/>
    <col min="2561" max="2630" width="4.375" style="112" customWidth="1"/>
    <col min="2631" max="2816" width="9" style="112"/>
    <col min="2817" max="2886" width="4.375" style="112" customWidth="1"/>
    <col min="2887" max="3072" width="9" style="112"/>
    <col min="3073" max="3142" width="4.375" style="112" customWidth="1"/>
    <col min="3143" max="3328" width="9" style="112"/>
    <col min="3329" max="3398" width="4.375" style="112" customWidth="1"/>
    <col min="3399" max="3584" width="9" style="112"/>
    <col min="3585" max="3654" width="4.375" style="112" customWidth="1"/>
    <col min="3655" max="3840" width="9" style="112"/>
    <col min="3841" max="3910" width="4.375" style="112" customWidth="1"/>
    <col min="3911" max="4096" width="9" style="112"/>
    <col min="4097" max="4166" width="4.375" style="112" customWidth="1"/>
    <col min="4167" max="4352" width="9" style="112"/>
    <col min="4353" max="4422" width="4.375" style="112" customWidth="1"/>
    <col min="4423" max="4608" width="9" style="112"/>
    <col min="4609" max="4678" width="4.375" style="112" customWidth="1"/>
    <col min="4679" max="4864" width="9" style="112"/>
    <col min="4865" max="4934" width="4.375" style="112" customWidth="1"/>
    <col min="4935" max="5120" width="9" style="112"/>
    <col min="5121" max="5190" width="4.375" style="112" customWidth="1"/>
    <col min="5191" max="5376" width="9" style="112"/>
    <col min="5377" max="5446" width="4.375" style="112" customWidth="1"/>
    <col min="5447" max="5632" width="9" style="112"/>
    <col min="5633" max="5702" width="4.375" style="112" customWidth="1"/>
    <col min="5703" max="5888" width="9" style="112"/>
    <col min="5889" max="5958" width="4.375" style="112" customWidth="1"/>
    <col min="5959" max="6144" width="9" style="112"/>
    <col min="6145" max="6214" width="4.375" style="112" customWidth="1"/>
    <col min="6215" max="6400" width="9" style="112"/>
    <col min="6401" max="6470" width="4.375" style="112" customWidth="1"/>
    <col min="6471" max="6656" width="9" style="112"/>
    <col min="6657" max="6726" width="4.375" style="112" customWidth="1"/>
    <col min="6727" max="6912" width="9" style="112"/>
    <col min="6913" max="6982" width="4.375" style="112" customWidth="1"/>
    <col min="6983" max="7168" width="9" style="112"/>
    <col min="7169" max="7238" width="4.375" style="112" customWidth="1"/>
    <col min="7239" max="7424" width="9" style="112"/>
    <col min="7425" max="7494" width="4.375" style="112" customWidth="1"/>
    <col min="7495" max="7680" width="9" style="112"/>
    <col min="7681" max="7750" width="4.375" style="112" customWidth="1"/>
    <col min="7751" max="7936" width="9" style="112"/>
    <col min="7937" max="8006" width="4.375" style="112" customWidth="1"/>
    <col min="8007" max="8192" width="9" style="112"/>
    <col min="8193" max="8262" width="4.375" style="112" customWidth="1"/>
    <col min="8263" max="8448" width="9" style="112"/>
    <col min="8449" max="8518" width="4.375" style="112" customWidth="1"/>
    <col min="8519" max="8704" width="9" style="112"/>
    <col min="8705" max="8774" width="4.375" style="112" customWidth="1"/>
    <col min="8775" max="8960" width="9" style="112"/>
    <col min="8961" max="9030" width="4.375" style="112" customWidth="1"/>
    <col min="9031" max="9216" width="9" style="112"/>
    <col min="9217" max="9286" width="4.375" style="112" customWidth="1"/>
    <col min="9287" max="9472" width="9" style="112"/>
    <col min="9473" max="9542" width="4.375" style="112" customWidth="1"/>
    <col min="9543" max="9728" width="9" style="112"/>
    <col min="9729" max="9798" width="4.375" style="112" customWidth="1"/>
    <col min="9799" max="9984" width="9" style="112"/>
    <col min="9985" max="10054" width="4.375" style="112" customWidth="1"/>
    <col min="10055" max="10240" width="9" style="112"/>
    <col min="10241" max="10310" width="4.375" style="112" customWidth="1"/>
    <col min="10311" max="10496" width="9" style="112"/>
    <col min="10497" max="10566" width="4.375" style="112" customWidth="1"/>
    <col min="10567" max="10752" width="9" style="112"/>
    <col min="10753" max="10822" width="4.375" style="112" customWidth="1"/>
    <col min="10823" max="11008" width="9" style="112"/>
    <col min="11009" max="11078" width="4.375" style="112" customWidth="1"/>
    <col min="11079" max="11264" width="9" style="112"/>
    <col min="11265" max="11334" width="4.375" style="112" customWidth="1"/>
    <col min="11335" max="11520" width="9" style="112"/>
    <col min="11521" max="11590" width="4.375" style="112" customWidth="1"/>
    <col min="11591" max="11776" width="9" style="112"/>
    <col min="11777" max="11846" width="4.375" style="112" customWidth="1"/>
    <col min="11847" max="12032" width="9" style="112"/>
    <col min="12033" max="12102" width="4.375" style="112" customWidth="1"/>
    <col min="12103" max="12288" width="9" style="112"/>
    <col min="12289" max="12358" width="4.375" style="112" customWidth="1"/>
    <col min="12359" max="12544" width="9" style="112"/>
    <col min="12545" max="12614" width="4.375" style="112" customWidth="1"/>
    <col min="12615" max="12800" width="9" style="112"/>
    <col min="12801" max="12870" width="4.375" style="112" customWidth="1"/>
    <col min="12871" max="13056" width="9" style="112"/>
    <col min="13057" max="13126" width="4.375" style="112" customWidth="1"/>
    <col min="13127" max="13312" width="9" style="112"/>
    <col min="13313" max="13382" width="4.375" style="112" customWidth="1"/>
    <col min="13383" max="13568" width="9" style="112"/>
    <col min="13569" max="13638" width="4.375" style="112" customWidth="1"/>
    <col min="13639" max="13824" width="9" style="112"/>
    <col min="13825" max="13894" width="4.375" style="112" customWidth="1"/>
    <col min="13895" max="14080" width="9" style="112"/>
    <col min="14081" max="14150" width="4.375" style="112" customWidth="1"/>
    <col min="14151" max="14336" width="9" style="112"/>
    <col min="14337" max="14406" width="4.375" style="112" customWidth="1"/>
    <col min="14407" max="14592" width="9" style="112"/>
    <col min="14593" max="14662" width="4.375" style="112" customWidth="1"/>
    <col min="14663" max="14848" width="9" style="112"/>
    <col min="14849" max="14918" width="4.375" style="112" customWidth="1"/>
    <col min="14919" max="15104" width="9" style="112"/>
    <col min="15105" max="15174" width="4.375" style="112" customWidth="1"/>
    <col min="15175" max="15360" width="9" style="112"/>
    <col min="15361" max="15430" width="4.375" style="112" customWidth="1"/>
    <col min="15431" max="15616" width="9" style="112"/>
    <col min="15617" max="15686" width="4.375" style="112" customWidth="1"/>
    <col min="15687" max="15872" width="9" style="112"/>
    <col min="15873" max="15942" width="4.375" style="112" customWidth="1"/>
    <col min="15943" max="16128" width="9" style="112"/>
    <col min="16129" max="16198" width="4.375" style="112" customWidth="1"/>
    <col min="16199" max="16384" width="9" style="112"/>
  </cols>
  <sheetData>
    <row r="1" spans="1:51" ht="19.5" customHeight="1" x14ac:dyDescent="0.15">
      <c r="A1" s="93" t="s">
        <v>1039</v>
      </c>
    </row>
    <row r="2" spans="1:51" ht="18.75" customHeight="1" x14ac:dyDescent="0.15">
      <c r="A2" s="616" t="s">
        <v>776</v>
      </c>
    </row>
    <row r="3" spans="1:51" ht="18.75" customHeight="1" thickBot="1" x14ac:dyDescent="0.2">
      <c r="A3" s="166" t="s">
        <v>829</v>
      </c>
    </row>
    <row r="4" spans="1:51" ht="18.75" customHeight="1" x14ac:dyDescent="0.15">
      <c r="A4" s="2275"/>
      <c r="B4" s="2276"/>
      <c r="C4" s="2279" t="s">
        <v>830</v>
      </c>
      <c r="D4" s="2280"/>
      <c r="E4" s="2280"/>
      <c r="F4" s="2280"/>
      <c r="G4" s="2280"/>
      <c r="H4" s="2280"/>
      <c r="I4" s="2280"/>
      <c r="J4" s="2280"/>
      <c r="K4" s="2280"/>
      <c r="L4" s="2280"/>
      <c r="M4" s="2280"/>
      <c r="N4" s="2280"/>
      <c r="O4" s="2280"/>
      <c r="P4" s="2280"/>
      <c r="Q4" s="2283" t="s">
        <v>831</v>
      </c>
      <c r="R4" s="2284"/>
      <c r="S4" s="2284"/>
      <c r="T4" s="2284"/>
      <c r="U4" s="2284"/>
      <c r="V4" s="2284"/>
      <c r="W4" s="2284"/>
      <c r="X4" s="2284"/>
      <c r="Y4" s="2284"/>
      <c r="Z4" s="2284"/>
      <c r="AA4" s="2284"/>
      <c r="AB4" s="2284"/>
      <c r="AC4" s="2284"/>
      <c r="AD4" s="2284"/>
      <c r="AE4" s="2284"/>
      <c r="AF4" s="2284"/>
      <c r="AG4" s="2284"/>
      <c r="AH4" s="2284"/>
      <c r="AI4" s="2284"/>
      <c r="AJ4" s="2284"/>
      <c r="AK4" s="2284"/>
      <c r="AL4" s="2285"/>
    </row>
    <row r="5" spans="1:51" ht="18.75" customHeight="1" x14ac:dyDescent="0.15">
      <c r="A5" s="2277"/>
      <c r="B5" s="2278"/>
      <c r="C5" s="2281"/>
      <c r="D5" s="2282"/>
      <c r="E5" s="2282"/>
      <c r="F5" s="2282"/>
      <c r="G5" s="2282"/>
      <c r="H5" s="2282"/>
      <c r="I5" s="2282"/>
      <c r="J5" s="2282"/>
      <c r="K5" s="2282"/>
      <c r="L5" s="2282"/>
      <c r="M5" s="2282"/>
      <c r="N5" s="2282"/>
      <c r="O5" s="2282"/>
      <c r="P5" s="2282"/>
      <c r="Q5" s="2196"/>
      <c r="R5" s="2188"/>
      <c r="S5" s="2188"/>
      <c r="T5" s="2188"/>
      <c r="U5" s="2188"/>
      <c r="V5" s="2188"/>
      <c r="W5" s="2188"/>
      <c r="X5" s="2188"/>
      <c r="Y5" s="2188"/>
      <c r="Z5" s="2188"/>
      <c r="AA5" s="2188"/>
      <c r="AB5" s="2188"/>
      <c r="AC5" s="2188"/>
      <c r="AD5" s="2188"/>
      <c r="AE5" s="2188"/>
      <c r="AF5" s="2188"/>
      <c r="AG5" s="2188"/>
      <c r="AH5" s="2188"/>
      <c r="AI5" s="2188"/>
      <c r="AJ5" s="2188"/>
      <c r="AK5" s="2188"/>
      <c r="AL5" s="2189"/>
    </row>
    <row r="6" spans="1:51" ht="18.75" customHeight="1" x14ac:dyDescent="0.15">
      <c r="A6" s="2286" t="s">
        <v>1063</v>
      </c>
      <c r="B6" s="1169"/>
      <c r="C6" s="844"/>
      <c r="D6" s="844"/>
      <c r="E6" s="820" t="s">
        <v>832</v>
      </c>
      <c r="F6" s="844"/>
      <c r="G6" s="844"/>
      <c r="H6" s="820" t="s">
        <v>833</v>
      </c>
      <c r="I6" s="820"/>
      <c r="J6" s="2289"/>
      <c r="K6" s="2289"/>
      <c r="L6" s="2291" t="s">
        <v>832</v>
      </c>
      <c r="M6" s="2289"/>
      <c r="N6" s="2289"/>
      <c r="O6" s="2292" t="s">
        <v>834</v>
      </c>
      <c r="P6" s="2292"/>
      <c r="Q6" s="1901"/>
      <c r="R6" s="1804"/>
      <c r="S6" s="1804"/>
      <c r="T6" s="1804"/>
      <c r="U6" s="1804"/>
      <c r="V6" s="1804"/>
      <c r="W6" s="1804"/>
      <c r="X6" s="1804"/>
      <c r="Y6" s="1804"/>
      <c r="Z6" s="1804"/>
      <c r="AA6" s="1804"/>
      <c r="AB6" s="1804"/>
      <c r="AC6" s="1804"/>
      <c r="AD6" s="1804"/>
      <c r="AE6" s="1804"/>
      <c r="AF6" s="1804"/>
      <c r="AG6" s="1804"/>
      <c r="AH6" s="1804"/>
      <c r="AI6" s="1804"/>
      <c r="AJ6" s="1804"/>
      <c r="AK6" s="1804"/>
      <c r="AL6" s="1805"/>
    </row>
    <row r="7" spans="1:51" ht="18.75" customHeight="1" x14ac:dyDescent="0.15">
      <c r="A7" s="2287"/>
      <c r="B7" s="2288"/>
      <c r="C7" s="776"/>
      <c r="D7" s="776"/>
      <c r="E7" s="782"/>
      <c r="F7" s="776"/>
      <c r="G7" s="776"/>
      <c r="H7" s="782"/>
      <c r="I7" s="782"/>
      <c r="J7" s="2290"/>
      <c r="K7" s="2290"/>
      <c r="L7" s="2282"/>
      <c r="M7" s="2290"/>
      <c r="N7" s="2290"/>
      <c r="O7" s="2293"/>
      <c r="P7" s="2293"/>
      <c r="Q7" s="1902"/>
      <c r="R7" s="1605"/>
      <c r="S7" s="1605"/>
      <c r="T7" s="1605"/>
      <c r="U7" s="1605"/>
      <c r="V7" s="1605"/>
      <c r="W7" s="1605"/>
      <c r="X7" s="1605"/>
      <c r="Y7" s="1605"/>
      <c r="Z7" s="1605"/>
      <c r="AA7" s="1605"/>
      <c r="AB7" s="1605"/>
      <c r="AC7" s="1605"/>
      <c r="AD7" s="1605"/>
      <c r="AE7" s="1605"/>
      <c r="AF7" s="1605"/>
      <c r="AG7" s="1605"/>
      <c r="AH7" s="1605"/>
      <c r="AI7" s="1605"/>
      <c r="AJ7" s="1605"/>
      <c r="AK7" s="1605"/>
      <c r="AL7" s="2294"/>
    </row>
    <row r="8" spans="1:51" ht="18.75" customHeight="1" x14ac:dyDescent="0.15">
      <c r="A8" s="2286" t="s">
        <v>1064</v>
      </c>
      <c r="B8" s="1169"/>
      <c r="C8" s="844"/>
      <c r="D8" s="844"/>
      <c r="E8" s="820" t="s">
        <v>832</v>
      </c>
      <c r="F8" s="844"/>
      <c r="G8" s="844"/>
      <c r="H8" s="820" t="s">
        <v>833</v>
      </c>
      <c r="I8" s="820"/>
      <c r="J8" s="2289"/>
      <c r="K8" s="2289"/>
      <c r="L8" s="2291" t="s">
        <v>832</v>
      </c>
      <c r="M8" s="2289"/>
      <c r="N8" s="2289"/>
      <c r="O8" s="2292" t="s">
        <v>834</v>
      </c>
      <c r="P8" s="2292"/>
      <c r="Q8" s="1902"/>
      <c r="R8" s="1605"/>
      <c r="S8" s="1605"/>
      <c r="T8" s="1605"/>
      <c r="U8" s="1605"/>
      <c r="V8" s="1605"/>
      <c r="W8" s="1605"/>
      <c r="X8" s="1605"/>
      <c r="Y8" s="1605"/>
      <c r="Z8" s="1605"/>
      <c r="AA8" s="1605"/>
      <c r="AB8" s="1605"/>
      <c r="AC8" s="1605"/>
      <c r="AD8" s="1605"/>
      <c r="AE8" s="1605"/>
      <c r="AF8" s="1605"/>
      <c r="AG8" s="1605"/>
      <c r="AH8" s="1605"/>
      <c r="AI8" s="1605"/>
      <c r="AJ8" s="1605"/>
      <c r="AK8" s="1605"/>
      <c r="AL8" s="2294"/>
    </row>
    <row r="9" spans="1:51" ht="18.75" customHeight="1" x14ac:dyDescent="0.15">
      <c r="A9" s="2287"/>
      <c r="B9" s="2288"/>
      <c r="C9" s="776"/>
      <c r="D9" s="776"/>
      <c r="E9" s="782"/>
      <c r="F9" s="776"/>
      <c r="G9" s="776"/>
      <c r="H9" s="782"/>
      <c r="I9" s="782"/>
      <c r="J9" s="2290"/>
      <c r="K9" s="2290"/>
      <c r="L9" s="2282"/>
      <c r="M9" s="2290"/>
      <c r="N9" s="2290"/>
      <c r="O9" s="2293"/>
      <c r="P9" s="2293"/>
      <c r="Q9" s="1902"/>
      <c r="R9" s="1605"/>
      <c r="S9" s="1605"/>
      <c r="T9" s="1605"/>
      <c r="U9" s="1605"/>
      <c r="V9" s="1605"/>
      <c r="W9" s="1605"/>
      <c r="X9" s="1605"/>
      <c r="Y9" s="1605"/>
      <c r="Z9" s="1605"/>
      <c r="AA9" s="1605"/>
      <c r="AB9" s="1605"/>
      <c r="AC9" s="1605"/>
      <c r="AD9" s="1605"/>
      <c r="AE9" s="1605"/>
      <c r="AF9" s="1605"/>
      <c r="AG9" s="1605"/>
      <c r="AH9" s="1605"/>
      <c r="AI9" s="1605"/>
      <c r="AJ9" s="1605"/>
      <c r="AK9" s="1605"/>
      <c r="AL9" s="2294"/>
    </row>
    <row r="10" spans="1:51" ht="18.75" customHeight="1" x14ac:dyDescent="0.15">
      <c r="A10" s="2286" t="s">
        <v>1065</v>
      </c>
      <c r="B10" s="1169"/>
      <c r="C10" s="844"/>
      <c r="D10" s="844"/>
      <c r="E10" s="820" t="s">
        <v>832</v>
      </c>
      <c r="F10" s="844"/>
      <c r="G10" s="844"/>
      <c r="H10" s="820" t="s">
        <v>833</v>
      </c>
      <c r="I10" s="820"/>
      <c r="J10" s="2289"/>
      <c r="K10" s="2289"/>
      <c r="L10" s="2291" t="s">
        <v>832</v>
      </c>
      <c r="M10" s="2289"/>
      <c r="N10" s="2289"/>
      <c r="O10" s="2292" t="s">
        <v>834</v>
      </c>
      <c r="P10" s="2292"/>
      <c r="Q10" s="1902"/>
      <c r="R10" s="1605"/>
      <c r="S10" s="1605"/>
      <c r="T10" s="1605"/>
      <c r="U10" s="1605"/>
      <c r="V10" s="1605"/>
      <c r="W10" s="1605"/>
      <c r="X10" s="1605"/>
      <c r="Y10" s="1605"/>
      <c r="Z10" s="1605"/>
      <c r="AA10" s="1605"/>
      <c r="AB10" s="1605"/>
      <c r="AC10" s="1605"/>
      <c r="AD10" s="1605"/>
      <c r="AE10" s="1605"/>
      <c r="AF10" s="1605"/>
      <c r="AG10" s="1605"/>
      <c r="AH10" s="1605"/>
      <c r="AI10" s="1605"/>
      <c r="AJ10" s="1605"/>
      <c r="AK10" s="1605"/>
      <c r="AL10" s="2294"/>
    </row>
    <row r="11" spans="1:51" ht="18.75" customHeight="1" x14ac:dyDescent="0.15">
      <c r="A11" s="2287"/>
      <c r="B11" s="2288"/>
      <c r="C11" s="776"/>
      <c r="D11" s="776"/>
      <c r="E11" s="782"/>
      <c r="F11" s="776"/>
      <c r="G11" s="776"/>
      <c r="H11" s="782"/>
      <c r="I11" s="782"/>
      <c r="J11" s="2290"/>
      <c r="K11" s="2290"/>
      <c r="L11" s="2282"/>
      <c r="M11" s="2290"/>
      <c r="N11" s="2290"/>
      <c r="O11" s="2293"/>
      <c r="P11" s="2293"/>
      <c r="Q11" s="1902"/>
      <c r="R11" s="1605"/>
      <c r="S11" s="1605"/>
      <c r="T11" s="1605"/>
      <c r="U11" s="1605"/>
      <c r="V11" s="1605"/>
      <c r="W11" s="1605"/>
      <c r="X11" s="1605"/>
      <c r="Y11" s="1605"/>
      <c r="Z11" s="1605"/>
      <c r="AA11" s="1605"/>
      <c r="AB11" s="1605"/>
      <c r="AC11" s="1605"/>
      <c r="AD11" s="1605"/>
      <c r="AE11" s="1605"/>
      <c r="AF11" s="1605"/>
      <c r="AG11" s="1605"/>
      <c r="AH11" s="1605"/>
      <c r="AI11" s="1605"/>
      <c r="AJ11" s="1605"/>
      <c r="AK11" s="1605"/>
      <c r="AL11" s="2294"/>
    </row>
    <row r="12" spans="1:51" ht="18.75" customHeight="1" x14ac:dyDescent="0.15">
      <c r="A12" s="2286" t="s">
        <v>835</v>
      </c>
      <c r="B12" s="1169"/>
      <c r="C12" s="844"/>
      <c r="D12" s="844"/>
      <c r="E12" s="820" t="s">
        <v>832</v>
      </c>
      <c r="F12" s="844"/>
      <c r="G12" s="844"/>
      <c r="H12" s="820" t="s">
        <v>833</v>
      </c>
      <c r="I12" s="820"/>
      <c r="J12" s="2289"/>
      <c r="K12" s="2289"/>
      <c r="L12" s="2291" t="s">
        <v>832</v>
      </c>
      <c r="M12" s="2289"/>
      <c r="N12" s="2289"/>
      <c r="O12" s="2292" t="s">
        <v>834</v>
      </c>
      <c r="P12" s="2292"/>
      <c r="Q12" s="1902"/>
      <c r="R12" s="1605"/>
      <c r="S12" s="1605"/>
      <c r="T12" s="1605"/>
      <c r="U12" s="1605"/>
      <c r="V12" s="1605"/>
      <c r="W12" s="1605"/>
      <c r="X12" s="1605"/>
      <c r="Y12" s="1605"/>
      <c r="Z12" s="1605"/>
      <c r="AA12" s="1605"/>
      <c r="AB12" s="1605"/>
      <c r="AC12" s="1605"/>
      <c r="AD12" s="1605"/>
      <c r="AE12" s="1605"/>
      <c r="AF12" s="1605"/>
      <c r="AG12" s="1605"/>
      <c r="AH12" s="1605"/>
      <c r="AI12" s="1605"/>
      <c r="AJ12" s="1605"/>
      <c r="AK12" s="1605"/>
      <c r="AL12" s="2294"/>
    </row>
    <row r="13" spans="1:51" ht="18.75" customHeight="1" thickBot="1" x14ac:dyDescent="0.2">
      <c r="A13" s="2296"/>
      <c r="B13" s="2297"/>
      <c r="C13" s="846"/>
      <c r="D13" s="846"/>
      <c r="E13" s="823"/>
      <c r="F13" s="846"/>
      <c r="G13" s="846"/>
      <c r="H13" s="823"/>
      <c r="I13" s="823"/>
      <c r="J13" s="2298"/>
      <c r="K13" s="2298"/>
      <c r="L13" s="2299"/>
      <c r="M13" s="2298"/>
      <c r="N13" s="2298"/>
      <c r="O13" s="2300"/>
      <c r="P13" s="2300"/>
      <c r="Q13" s="1912"/>
      <c r="R13" s="1623"/>
      <c r="S13" s="1623"/>
      <c r="T13" s="1623"/>
      <c r="U13" s="1623"/>
      <c r="V13" s="1623"/>
      <c r="W13" s="1623"/>
      <c r="X13" s="1623"/>
      <c r="Y13" s="1623"/>
      <c r="Z13" s="1623"/>
      <c r="AA13" s="1623"/>
      <c r="AB13" s="1623"/>
      <c r="AC13" s="1623"/>
      <c r="AD13" s="1623"/>
      <c r="AE13" s="1623"/>
      <c r="AF13" s="1623"/>
      <c r="AG13" s="1623"/>
      <c r="AH13" s="1623"/>
      <c r="AI13" s="1623"/>
      <c r="AJ13" s="1623"/>
      <c r="AK13" s="1623"/>
      <c r="AL13" s="2295"/>
    </row>
    <row r="14" spans="1:51" s="283" customFormat="1" ht="18.75" customHeight="1" x14ac:dyDescent="0.4">
      <c r="A14" s="32"/>
      <c r="B14" s="32"/>
      <c r="C14" s="269"/>
      <c r="D14" s="105"/>
      <c r="E14" s="105"/>
      <c r="F14" s="105"/>
      <c r="G14" s="105"/>
      <c r="H14" s="148"/>
      <c r="I14" s="269"/>
      <c r="J14" s="604"/>
      <c r="K14" s="32"/>
      <c r="L14" s="32"/>
      <c r="M14" s="32"/>
      <c r="N14" s="32"/>
      <c r="O14" s="281"/>
      <c r="P14" s="281"/>
      <c r="Q14" s="281"/>
      <c r="R14" s="281"/>
      <c r="S14" s="281"/>
      <c r="T14" s="281"/>
      <c r="U14" s="281"/>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c r="AT14" s="604"/>
      <c r="AU14" s="604"/>
      <c r="AV14" s="604"/>
      <c r="AW14" s="604"/>
      <c r="AX14" s="604"/>
      <c r="AY14" s="604"/>
    </row>
    <row r="15" spans="1:51" s="283" customFormat="1" ht="18.75" customHeight="1" thickBot="1" x14ac:dyDescent="0.45">
      <c r="A15" s="616" t="s">
        <v>836</v>
      </c>
      <c r="B15" s="32"/>
      <c r="C15" s="32"/>
      <c r="D15" s="32"/>
      <c r="E15" s="32"/>
      <c r="F15" s="32"/>
      <c r="G15" s="32"/>
      <c r="H15" s="32"/>
      <c r="I15" s="32"/>
      <c r="J15" s="32"/>
      <c r="K15" s="32"/>
      <c r="L15" s="32"/>
      <c r="M15" s="32"/>
      <c r="N15" s="32"/>
      <c r="O15" s="32"/>
      <c r="P15" s="32"/>
      <c r="Q15" s="32"/>
      <c r="R15" s="32"/>
      <c r="S15" s="32"/>
      <c r="T15" s="32"/>
      <c r="U15" s="32"/>
      <c r="V15" s="32"/>
      <c r="W15" s="32"/>
      <c r="X15" s="32"/>
      <c r="Y15" s="32"/>
      <c r="Z15" s="616" t="s">
        <v>837</v>
      </c>
      <c r="AA15" s="32"/>
      <c r="AB15" s="32"/>
      <c r="AC15" s="32"/>
      <c r="AD15" s="32"/>
      <c r="AE15" s="32"/>
      <c r="AF15" s="32"/>
      <c r="AG15" s="32"/>
      <c r="AH15" s="32"/>
      <c r="AI15" s="32"/>
      <c r="AJ15" s="32"/>
      <c r="AK15" s="32"/>
      <c r="AL15" s="32"/>
      <c r="AM15" s="604"/>
      <c r="AN15" s="604"/>
      <c r="AO15" s="604"/>
      <c r="AP15" s="604"/>
      <c r="AQ15" s="604"/>
      <c r="AR15" s="604"/>
      <c r="AS15" s="604"/>
      <c r="AT15" s="604"/>
      <c r="AU15" s="604"/>
      <c r="AV15" s="604"/>
      <c r="AW15" s="604"/>
      <c r="AX15" s="604"/>
      <c r="AY15" s="604"/>
    </row>
    <row r="16" spans="1:51" ht="18.75" customHeight="1" x14ac:dyDescent="0.15">
      <c r="A16" s="811"/>
      <c r="B16" s="812"/>
      <c r="C16" s="814"/>
      <c r="D16" s="813" t="s">
        <v>838</v>
      </c>
      <c r="E16" s="812"/>
      <c r="F16" s="812"/>
      <c r="G16" s="812"/>
      <c r="H16" s="814"/>
      <c r="I16" s="813" t="s">
        <v>839</v>
      </c>
      <c r="J16" s="812"/>
      <c r="K16" s="812"/>
      <c r="L16" s="812"/>
      <c r="M16" s="812"/>
      <c r="N16" s="812"/>
      <c r="O16" s="812"/>
      <c r="P16" s="812"/>
      <c r="Q16" s="814"/>
      <c r="R16" s="813" t="s">
        <v>840</v>
      </c>
      <c r="S16" s="814"/>
      <c r="T16" s="2301" t="s">
        <v>841</v>
      </c>
      <c r="U16" s="2301"/>
      <c r="V16" s="2301"/>
      <c r="W16" s="2301"/>
      <c r="X16" s="2302"/>
      <c r="Z16" s="811" t="s">
        <v>842</v>
      </c>
      <c r="AA16" s="812"/>
      <c r="AB16" s="812"/>
      <c r="AC16" s="814"/>
      <c r="AD16" s="502"/>
      <c r="AE16" s="502"/>
      <c r="AF16" s="816"/>
      <c r="AG16" s="816"/>
      <c r="AH16" s="608" t="s">
        <v>500</v>
      </c>
      <c r="AI16" s="608" t="s">
        <v>501</v>
      </c>
      <c r="AJ16" s="608" t="s">
        <v>26</v>
      </c>
      <c r="AK16" s="502"/>
      <c r="AL16" s="503"/>
    </row>
    <row r="17" spans="1:51" ht="18.75" customHeight="1" x14ac:dyDescent="0.15">
      <c r="A17" s="819" t="s">
        <v>843</v>
      </c>
      <c r="B17" s="820"/>
      <c r="C17" s="821"/>
      <c r="D17" s="355"/>
      <c r="E17" s="844" t="s">
        <v>511</v>
      </c>
      <c r="F17" s="75"/>
      <c r="G17" s="357"/>
      <c r="H17" s="901" t="s">
        <v>512</v>
      </c>
      <c r="I17" s="2199"/>
      <c r="J17" s="2001"/>
      <c r="K17" s="2001"/>
      <c r="L17" s="2001"/>
      <c r="M17" s="2001"/>
      <c r="N17" s="2001"/>
      <c r="O17" s="2001"/>
      <c r="P17" s="2001"/>
      <c r="Q17" s="2303"/>
      <c r="R17" s="889"/>
      <c r="S17" s="890"/>
      <c r="T17" s="357"/>
      <c r="U17" s="844" t="s">
        <v>511</v>
      </c>
      <c r="V17" s="75"/>
      <c r="W17" s="357"/>
      <c r="X17" s="939" t="s">
        <v>512</v>
      </c>
      <c r="Z17" s="746" t="s">
        <v>844</v>
      </c>
      <c r="AA17" s="747"/>
      <c r="AB17" s="747"/>
      <c r="AC17" s="747"/>
      <c r="AD17" s="935"/>
      <c r="AE17" s="935"/>
      <c r="AF17" s="935"/>
      <c r="AG17" s="935"/>
      <c r="AH17" s="935"/>
      <c r="AI17" s="935"/>
      <c r="AJ17" s="935"/>
      <c r="AK17" s="935"/>
      <c r="AL17" s="936"/>
    </row>
    <row r="18" spans="1:51" ht="18.75" customHeight="1" x14ac:dyDescent="0.15">
      <c r="A18" s="903"/>
      <c r="B18" s="782"/>
      <c r="C18" s="786"/>
      <c r="D18" s="470"/>
      <c r="E18" s="776"/>
      <c r="F18" s="79"/>
      <c r="G18" s="341"/>
      <c r="H18" s="902"/>
      <c r="I18" s="2200"/>
      <c r="J18" s="1700"/>
      <c r="K18" s="1700"/>
      <c r="L18" s="1700"/>
      <c r="M18" s="1700"/>
      <c r="N18" s="1700"/>
      <c r="O18" s="1700"/>
      <c r="P18" s="1700"/>
      <c r="Q18" s="2304"/>
      <c r="R18" s="805"/>
      <c r="S18" s="891"/>
      <c r="T18" s="341"/>
      <c r="U18" s="776"/>
      <c r="V18" s="79"/>
      <c r="W18" s="341"/>
      <c r="X18" s="940"/>
      <c r="Z18" s="746"/>
      <c r="AA18" s="747"/>
      <c r="AB18" s="747"/>
      <c r="AC18" s="747"/>
      <c r="AD18" s="935"/>
      <c r="AE18" s="935"/>
      <c r="AF18" s="935"/>
      <c r="AG18" s="935"/>
      <c r="AH18" s="935"/>
      <c r="AI18" s="935"/>
      <c r="AJ18" s="935"/>
      <c r="AK18" s="935"/>
      <c r="AL18" s="936"/>
    </row>
    <row r="19" spans="1:51" ht="18.75" customHeight="1" x14ac:dyDescent="0.15">
      <c r="A19" s="757" t="s">
        <v>1105</v>
      </c>
      <c r="B19" s="758"/>
      <c r="C19" s="759"/>
      <c r="D19" s="504"/>
      <c r="E19" s="845" t="s">
        <v>511</v>
      </c>
      <c r="F19" s="81"/>
      <c r="G19" s="360"/>
      <c r="H19" s="906" t="s">
        <v>512</v>
      </c>
      <c r="I19" s="2172"/>
      <c r="J19" s="1694"/>
      <c r="K19" s="1694"/>
      <c r="L19" s="1694"/>
      <c r="M19" s="1694"/>
      <c r="N19" s="1694"/>
      <c r="O19" s="1694"/>
      <c r="P19" s="1694"/>
      <c r="Q19" s="2305"/>
      <c r="R19" s="922"/>
      <c r="S19" s="923"/>
      <c r="T19" s="360"/>
      <c r="U19" s="845" t="s">
        <v>511</v>
      </c>
      <c r="V19" s="81"/>
      <c r="W19" s="360"/>
      <c r="X19" s="1673" t="s">
        <v>512</v>
      </c>
      <c r="Z19" s="746"/>
      <c r="AA19" s="747"/>
      <c r="AB19" s="747"/>
      <c r="AC19" s="747"/>
      <c r="AD19" s="935"/>
      <c r="AE19" s="935"/>
      <c r="AF19" s="935"/>
      <c r="AG19" s="935"/>
      <c r="AH19" s="935"/>
      <c r="AI19" s="935"/>
      <c r="AJ19" s="935"/>
      <c r="AK19" s="935"/>
      <c r="AL19" s="936"/>
    </row>
    <row r="20" spans="1:51" s="3" customFormat="1" ht="18.75" customHeight="1" thickBot="1" x14ac:dyDescent="0.45">
      <c r="A20" s="757"/>
      <c r="B20" s="758"/>
      <c r="C20" s="759"/>
      <c r="D20" s="504"/>
      <c r="E20" s="845"/>
      <c r="F20" s="81"/>
      <c r="G20" s="360"/>
      <c r="H20" s="906"/>
      <c r="I20" s="2172"/>
      <c r="J20" s="1694"/>
      <c r="K20" s="1694"/>
      <c r="L20" s="1694"/>
      <c r="M20" s="1694"/>
      <c r="N20" s="1694"/>
      <c r="O20" s="1694"/>
      <c r="P20" s="1694"/>
      <c r="Q20" s="2305"/>
      <c r="R20" s="922"/>
      <c r="S20" s="923"/>
      <c r="T20" s="360"/>
      <c r="U20" s="845"/>
      <c r="V20" s="81"/>
      <c r="W20" s="360"/>
      <c r="X20" s="1673"/>
      <c r="Y20" s="32"/>
      <c r="Z20" s="746"/>
      <c r="AA20" s="747"/>
      <c r="AB20" s="747"/>
      <c r="AC20" s="747"/>
      <c r="AD20" s="935"/>
      <c r="AE20" s="935"/>
      <c r="AF20" s="935"/>
      <c r="AG20" s="935"/>
      <c r="AH20" s="935"/>
      <c r="AI20" s="935"/>
      <c r="AJ20" s="935"/>
      <c r="AK20" s="935"/>
      <c r="AL20" s="936"/>
      <c r="AM20" s="32"/>
      <c r="AN20" s="32"/>
      <c r="AO20" s="32"/>
      <c r="AP20" s="32"/>
      <c r="AQ20" s="32"/>
      <c r="AR20" s="32"/>
      <c r="AS20" s="32"/>
      <c r="AT20" s="32"/>
      <c r="AU20" s="32"/>
      <c r="AV20" s="32"/>
      <c r="AW20" s="32"/>
      <c r="AX20" s="32"/>
      <c r="AY20" s="32"/>
    </row>
    <row r="21" spans="1:51" ht="18.75" customHeight="1" x14ac:dyDescent="0.15">
      <c r="A21" s="1993" t="s">
        <v>845</v>
      </c>
      <c r="B21" s="1994"/>
      <c r="C21" s="1994"/>
      <c r="D21" s="1994"/>
      <c r="E21" s="1994"/>
      <c r="F21" s="1994"/>
      <c r="G21" s="1994"/>
      <c r="H21" s="1994"/>
      <c r="I21" s="1994"/>
      <c r="J21" s="1994"/>
      <c r="K21" s="1994"/>
      <c r="L21" s="1994"/>
      <c r="M21" s="1994"/>
      <c r="N21" s="1994"/>
      <c r="O21" s="1994"/>
      <c r="P21" s="1994"/>
      <c r="Q21" s="1994"/>
      <c r="R21" s="1994"/>
      <c r="S21" s="1994"/>
      <c r="T21" s="1994"/>
      <c r="U21" s="1994"/>
      <c r="V21" s="1994"/>
      <c r="W21" s="1994"/>
      <c r="X21" s="1995"/>
      <c r="Z21" s="746"/>
      <c r="AA21" s="747"/>
      <c r="AB21" s="747"/>
      <c r="AC21" s="747"/>
      <c r="AD21" s="935"/>
      <c r="AE21" s="935"/>
      <c r="AF21" s="935"/>
      <c r="AG21" s="935"/>
      <c r="AH21" s="935"/>
      <c r="AI21" s="935"/>
      <c r="AJ21" s="935"/>
      <c r="AK21" s="935"/>
      <c r="AL21" s="936"/>
    </row>
    <row r="22" spans="1:51" ht="18.75" customHeight="1" thickBot="1" x14ac:dyDescent="0.2">
      <c r="A22" s="1693"/>
      <c r="B22" s="1694"/>
      <c r="C22" s="1694"/>
      <c r="D22" s="1694"/>
      <c r="E22" s="1694"/>
      <c r="F22" s="1694"/>
      <c r="G22" s="1694"/>
      <c r="H22" s="1694"/>
      <c r="I22" s="1694"/>
      <c r="J22" s="1694"/>
      <c r="K22" s="1694"/>
      <c r="L22" s="1694"/>
      <c r="M22" s="1694"/>
      <c r="N22" s="1694"/>
      <c r="O22" s="1694"/>
      <c r="P22" s="1694"/>
      <c r="Q22" s="1694"/>
      <c r="R22" s="1694"/>
      <c r="S22" s="1694"/>
      <c r="T22" s="1694"/>
      <c r="U22" s="1694"/>
      <c r="V22" s="1694"/>
      <c r="W22" s="1694"/>
      <c r="X22" s="1695"/>
      <c r="Z22" s="793"/>
      <c r="AA22" s="794"/>
      <c r="AB22" s="794"/>
      <c r="AC22" s="794"/>
      <c r="AD22" s="937"/>
      <c r="AE22" s="937"/>
      <c r="AF22" s="937"/>
      <c r="AG22" s="937"/>
      <c r="AH22" s="937"/>
      <c r="AI22" s="937"/>
      <c r="AJ22" s="937"/>
      <c r="AK22" s="937"/>
      <c r="AL22" s="938"/>
    </row>
    <row r="23" spans="1:51" ht="18.75" customHeight="1" thickBot="1" x14ac:dyDescent="0.2">
      <c r="A23" s="1693"/>
      <c r="B23" s="1694"/>
      <c r="C23" s="1694"/>
      <c r="D23" s="1694"/>
      <c r="E23" s="1694"/>
      <c r="F23" s="1694"/>
      <c r="G23" s="1694"/>
      <c r="H23" s="1694"/>
      <c r="I23" s="1694"/>
      <c r="J23" s="1694"/>
      <c r="K23" s="1694"/>
      <c r="L23" s="1694"/>
      <c r="M23" s="1694"/>
      <c r="N23" s="1694"/>
      <c r="O23" s="1694"/>
      <c r="P23" s="1694"/>
      <c r="Q23" s="1694"/>
      <c r="R23" s="1694"/>
      <c r="S23" s="1694"/>
      <c r="T23" s="1694"/>
      <c r="U23" s="1694"/>
      <c r="V23" s="1694"/>
      <c r="W23" s="1694"/>
      <c r="X23" s="1695"/>
    </row>
    <row r="24" spans="1:51" ht="18.75" customHeight="1" x14ac:dyDescent="0.15">
      <c r="A24" s="1693"/>
      <c r="B24" s="1694"/>
      <c r="C24" s="1694"/>
      <c r="D24" s="1694"/>
      <c r="E24" s="1694"/>
      <c r="F24" s="1694"/>
      <c r="G24" s="1694"/>
      <c r="H24" s="1694"/>
      <c r="I24" s="1694"/>
      <c r="J24" s="1694"/>
      <c r="K24" s="1694"/>
      <c r="L24" s="1694"/>
      <c r="M24" s="1694"/>
      <c r="N24" s="1694"/>
      <c r="O24" s="1694"/>
      <c r="P24" s="1694"/>
      <c r="Q24" s="1694"/>
      <c r="R24" s="1694"/>
      <c r="S24" s="1694"/>
      <c r="T24" s="1694"/>
      <c r="U24" s="1694"/>
      <c r="V24" s="1694"/>
      <c r="W24" s="1694"/>
      <c r="X24" s="1695"/>
      <c r="Z24" s="2306" t="s">
        <v>846</v>
      </c>
      <c r="AA24" s="2307"/>
      <c r="AB24" s="2307"/>
      <c r="AC24" s="2307"/>
      <c r="AD24" s="2307"/>
      <c r="AE24" s="2308"/>
      <c r="AF24" s="499"/>
      <c r="AG24" s="278"/>
      <c r="AH24" s="2248" t="s">
        <v>511</v>
      </c>
      <c r="AI24" s="277"/>
      <c r="AJ24" s="278"/>
      <c r="AK24" s="2248" t="s">
        <v>512</v>
      </c>
      <c r="AL24" s="280"/>
    </row>
    <row r="25" spans="1:51" ht="18.75" customHeight="1" thickBot="1" x14ac:dyDescent="0.2">
      <c r="A25" s="1711"/>
      <c r="B25" s="1712"/>
      <c r="C25" s="1712"/>
      <c r="D25" s="1712"/>
      <c r="E25" s="1712"/>
      <c r="F25" s="1712"/>
      <c r="G25" s="1712"/>
      <c r="H25" s="1712"/>
      <c r="I25" s="1712"/>
      <c r="J25" s="1712"/>
      <c r="K25" s="1712"/>
      <c r="L25" s="1712"/>
      <c r="M25" s="1712"/>
      <c r="N25" s="1712"/>
      <c r="O25" s="1712"/>
      <c r="P25" s="1712"/>
      <c r="Q25" s="1712"/>
      <c r="R25" s="1712"/>
      <c r="S25" s="1712"/>
      <c r="T25" s="1712"/>
      <c r="U25" s="1712"/>
      <c r="V25" s="1712"/>
      <c r="W25" s="1712"/>
      <c r="X25" s="1713"/>
      <c r="Z25" s="2309"/>
      <c r="AA25" s="2310"/>
      <c r="AB25" s="2310"/>
      <c r="AC25" s="2310"/>
      <c r="AD25" s="2310"/>
      <c r="AE25" s="2311"/>
      <c r="AF25" s="456"/>
      <c r="AG25" s="182"/>
      <c r="AH25" s="846"/>
      <c r="AI25" s="84"/>
      <c r="AJ25" s="182"/>
      <c r="AK25" s="846"/>
      <c r="AL25" s="86"/>
    </row>
    <row r="26" spans="1:51" ht="18.75" customHeight="1" x14ac:dyDescent="0.15">
      <c r="A26" s="622"/>
      <c r="B26" s="623"/>
      <c r="C26" s="617"/>
      <c r="D26" s="617"/>
      <c r="E26" s="617"/>
      <c r="F26" s="617"/>
      <c r="G26" s="617"/>
      <c r="H26" s="617"/>
      <c r="I26" s="617"/>
      <c r="J26" s="617"/>
      <c r="K26" s="617"/>
      <c r="L26" s="617"/>
      <c r="M26" s="617"/>
      <c r="N26" s="617"/>
      <c r="O26" s="617"/>
      <c r="P26" s="617"/>
      <c r="Q26" s="617"/>
      <c r="R26" s="617"/>
      <c r="S26" s="617"/>
      <c r="T26" s="617"/>
      <c r="U26" s="617"/>
      <c r="V26" s="617"/>
      <c r="W26" s="617"/>
      <c r="X26" s="617"/>
      <c r="Z26" s="612"/>
      <c r="AA26" s="612"/>
      <c r="AB26" s="612"/>
      <c r="AC26" s="612"/>
      <c r="AD26" s="612"/>
      <c r="AE26" s="612"/>
      <c r="AG26" s="165"/>
      <c r="AH26" s="604"/>
      <c r="AJ26" s="165"/>
      <c r="AK26" s="604"/>
    </row>
    <row r="27" spans="1:51" ht="18.75" customHeight="1" thickBot="1" x14ac:dyDescent="0.2">
      <c r="A27" s="616" t="s">
        <v>847</v>
      </c>
      <c r="B27" s="616"/>
      <c r="Q27" s="616" t="s">
        <v>848</v>
      </c>
      <c r="AC27" s="164"/>
      <c r="AD27" s="164"/>
      <c r="AE27" s="164"/>
      <c r="AF27" s="164"/>
      <c r="AG27" s="164"/>
    </row>
    <row r="28" spans="1:51" ht="18.75" customHeight="1" x14ac:dyDescent="0.15">
      <c r="A28" s="2312"/>
      <c r="B28" s="2170"/>
      <c r="C28" s="2170"/>
      <c r="D28" s="2170"/>
      <c r="E28" s="2170"/>
      <c r="F28" s="2170"/>
      <c r="G28" s="2170"/>
      <c r="H28" s="2170"/>
      <c r="I28" s="2170"/>
      <c r="J28" s="2170"/>
      <c r="K28" s="2170"/>
      <c r="L28" s="2170"/>
      <c r="M28" s="2170"/>
      <c r="N28" s="2170"/>
      <c r="O28" s="2171"/>
      <c r="Q28" s="1631" t="s">
        <v>849</v>
      </c>
      <c r="R28" s="755"/>
      <c r="S28" s="755"/>
      <c r="T28" s="756"/>
      <c r="U28" s="277"/>
      <c r="V28" s="278"/>
      <c r="W28" s="2248" t="s">
        <v>511</v>
      </c>
      <c r="X28" s="277"/>
      <c r="Y28" s="278"/>
      <c r="Z28" s="2248" t="s">
        <v>512</v>
      </c>
      <c r="AA28" s="338"/>
      <c r="AB28" s="1240" t="s">
        <v>850</v>
      </c>
      <c r="AC28" s="1241"/>
      <c r="AD28" s="1241"/>
      <c r="AE28" s="1242"/>
      <c r="AF28" s="277"/>
      <c r="AG28" s="278"/>
      <c r="AH28" s="2248" t="s">
        <v>511</v>
      </c>
      <c r="AI28" s="277"/>
      <c r="AJ28" s="278"/>
      <c r="AK28" s="2248" t="s">
        <v>512</v>
      </c>
      <c r="AL28" s="280"/>
    </row>
    <row r="29" spans="1:51" ht="18.75" customHeight="1" x14ac:dyDescent="0.15">
      <c r="A29" s="1693"/>
      <c r="B29" s="1694"/>
      <c r="C29" s="1694"/>
      <c r="D29" s="1694"/>
      <c r="E29" s="1694"/>
      <c r="F29" s="1694"/>
      <c r="G29" s="1694"/>
      <c r="H29" s="1694"/>
      <c r="I29" s="1694"/>
      <c r="J29" s="1694"/>
      <c r="K29" s="1694"/>
      <c r="L29" s="1694"/>
      <c r="M29" s="1694"/>
      <c r="N29" s="1694"/>
      <c r="O29" s="1695"/>
      <c r="Q29" s="903"/>
      <c r="R29" s="782"/>
      <c r="S29" s="782"/>
      <c r="T29" s="786"/>
      <c r="U29" s="81"/>
      <c r="V29" s="360"/>
      <c r="W29" s="845"/>
      <c r="X29" s="81"/>
      <c r="Y29" s="360"/>
      <c r="Z29" s="845"/>
      <c r="AA29" s="505"/>
      <c r="AB29" s="1243"/>
      <c r="AC29" s="1244"/>
      <c r="AD29" s="1244"/>
      <c r="AE29" s="1245"/>
      <c r="AF29" s="81"/>
      <c r="AG29" s="360"/>
      <c r="AH29" s="776"/>
      <c r="AI29" s="79"/>
      <c r="AJ29" s="341"/>
      <c r="AK29" s="776"/>
      <c r="AL29" s="80"/>
    </row>
    <row r="30" spans="1:51" ht="18.75" customHeight="1" x14ac:dyDescent="0.15">
      <c r="A30" s="1693"/>
      <c r="B30" s="1694"/>
      <c r="C30" s="1694"/>
      <c r="D30" s="1694"/>
      <c r="E30" s="1694"/>
      <c r="F30" s="1694"/>
      <c r="G30" s="1694"/>
      <c r="H30" s="1694"/>
      <c r="I30" s="1694"/>
      <c r="J30" s="1694"/>
      <c r="K30" s="1694"/>
      <c r="L30" s="1694"/>
      <c r="M30" s="1694"/>
      <c r="N30" s="1694"/>
      <c r="O30" s="1695"/>
      <c r="Q30" s="819" t="s">
        <v>851</v>
      </c>
      <c r="R30" s="820"/>
      <c r="S30" s="820"/>
      <c r="T30" s="821"/>
      <c r="U30" s="893" t="s">
        <v>852</v>
      </c>
      <c r="V30" s="844"/>
      <c r="W30" s="844"/>
      <c r="X30" s="844"/>
      <c r="Y30" s="844"/>
      <c r="Z30" s="844"/>
      <c r="AA30" s="901"/>
      <c r="AB30" s="893" t="s">
        <v>853</v>
      </c>
      <c r="AC30" s="820"/>
      <c r="AD30" s="820"/>
      <c r="AE30" s="821"/>
      <c r="AF30" s="893" t="s">
        <v>852</v>
      </c>
      <c r="AG30" s="844"/>
      <c r="AH30" s="844"/>
      <c r="AI30" s="820" t="s">
        <v>832</v>
      </c>
      <c r="AJ30" s="844"/>
      <c r="AK30" s="844"/>
      <c r="AL30" s="895" t="s">
        <v>854</v>
      </c>
    </row>
    <row r="31" spans="1:51" ht="18.75" customHeight="1" x14ac:dyDescent="0.15">
      <c r="A31" s="1693"/>
      <c r="B31" s="1694"/>
      <c r="C31" s="1694"/>
      <c r="D31" s="1694"/>
      <c r="E31" s="1694"/>
      <c r="F31" s="1694"/>
      <c r="G31" s="1694"/>
      <c r="H31" s="1694"/>
      <c r="I31" s="1694"/>
      <c r="J31" s="1694"/>
      <c r="K31" s="1694"/>
      <c r="L31" s="1694"/>
      <c r="M31" s="1694"/>
      <c r="N31" s="1694"/>
      <c r="O31" s="1695"/>
      <c r="Q31" s="757"/>
      <c r="R31" s="758"/>
      <c r="S31" s="758"/>
      <c r="T31" s="759"/>
      <c r="U31" s="2313"/>
      <c r="V31" s="2071"/>
      <c r="W31" s="2071"/>
      <c r="X31" s="2071"/>
      <c r="Y31" s="2071"/>
      <c r="Z31" s="2071"/>
      <c r="AA31" s="2072"/>
      <c r="AB31" s="864"/>
      <c r="AC31" s="758"/>
      <c r="AD31" s="758"/>
      <c r="AE31" s="759"/>
      <c r="AF31" s="2313"/>
      <c r="AG31" s="2071"/>
      <c r="AH31" s="2071"/>
      <c r="AI31" s="2314"/>
      <c r="AJ31" s="2071"/>
      <c r="AK31" s="2071"/>
      <c r="AL31" s="2315"/>
    </row>
    <row r="32" spans="1:51" ht="18.75" customHeight="1" x14ac:dyDescent="0.15">
      <c r="A32" s="1693"/>
      <c r="B32" s="1694"/>
      <c r="C32" s="1694"/>
      <c r="D32" s="1694"/>
      <c r="E32" s="1694"/>
      <c r="F32" s="1694"/>
      <c r="G32" s="1694"/>
      <c r="H32" s="1694"/>
      <c r="I32" s="1694"/>
      <c r="J32" s="1694"/>
      <c r="K32" s="1694"/>
      <c r="L32" s="1694"/>
      <c r="M32" s="1694"/>
      <c r="N32" s="1694"/>
      <c r="O32" s="1695"/>
      <c r="Q32" s="757"/>
      <c r="R32" s="758"/>
      <c r="S32" s="758"/>
      <c r="T32" s="759"/>
      <c r="U32" s="2316" t="s">
        <v>855</v>
      </c>
      <c r="V32" s="2317"/>
      <c r="W32" s="2317"/>
      <c r="X32" s="2317"/>
      <c r="Y32" s="2317"/>
      <c r="Z32" s="2317"/>
      <c r="AA32" s="2318"/>
      <c r="AB32" s="864"/>
      <c r="AC32" s="758"/>
      <c r="AD32" s="758"/>
      <c r="AE32" s="759"/>
      <c r="AF32" s="2316" t="s">
        <v>855</v>
      </c>
      <c r="AG32" s="2317"/>
      <c r="AH32" s="2317"/>
      <c r="AI32" s="2319" t="s">
        <v>832</v>
      </c>
      <c r="AJ32" s="2317"/>
      <c r="AK32" s="2317"/>
      <c r="AL32" s="2320" t="s">
        <v>854</v>
      </c>
    </row>
    <row r="33" spans="1:38" ht="18.75" customHeight="1" x14ac:dyDescent="0.15">
      <c r="A33" s="1693"/>
      <c r="B33" s="1694"/>
      <c r="C33" s="1694"/>
      <c r="D33" s="1694"/>
      <c r="E33" s="1694"/>
      <c r="F33" s="1694"/>
      <c r="G33" s="1694"/>
      <c r="H33" s="1694"/>
      <c r="I33" s="1694"/>
      <c r="J33" s="1694"/>
      <c r="K33" s="1694"/>
      <c r="L33" s="1694"/>
      <c r="M33" s="1694"/>
      <c r="N33" s="1694"/>
      <c r="O33" s="1695"/>
      <c r="Q33" s="757"/>
      <c r="R33" s="758"/>
      <c r="S33" s="758"/>
      <c r="T33" s="759"/>
      <c r="U33" s="2313"/>
      <c r="V33" s="2071"/>
      <c r="W33" s="2071"/>
      <c r="X33" s="2071"/>
      <c r="Y33" s="2071"/>
      <c r="Z33" s="2071"/>
      <c r="AA33" s="2072"/>
      <c r="AB33" s="864"/>
      <c r="AC33" s="758"/>
      <c r="AD33" s="758"/>
      <c r="AE33" s="759"/>
      <c r="AF33" s="2313"/>
      <c r="AG33" s="2071"/>
      <c r="AH33" s="2071"/>
      <c r="AI33" s="2314"/>
      <c r="AJ33" s="2071"/>
      <c r="AK33" s="2071"/>
      <c r="AL33" s="2315"/>
    </row>
    <row r="34" spans="1:38" ht="18.75" customHeight="1" x14ac:dyDescent="0.15">
      <c r="A34" s="1693"/>
      <c r="B34" s="1694"/>
      <c r="C34" s="1694"/>
      <c r="D34" s="1694"/>
      <c r="E34" s="1694"/>
      <c r="F34" s="1694"/>
      <c r="G34" s="1694"/>
      <c r="H34" s="1694"/>
      <c r="I34" s="1694"/>
      <c r="J34" s="1694"/>
      <c r="K34" s="1694"/>
      <c r="L34" s="1694"/>
      <c r="M34" s="1694"/>
      <c r="N34" s="1694"/>
      <c r="O34" s="1695"/>
      <c r="Q34" s="757"/>
      <c r="R34" s="758"/>
      <c r="S34" s="758"/>
      <c r="T34" s="759"/>
      <c r="U34" s="864" t="s">
        <v>856</v>
      </c>
      <c r="V34" s="845"/>
      <c r="W34" s="845"/>
      <c r="X34" s="845"/>
      <c r="Y34" s="845"/>
      <c r="Z34" s="845"/>
      <c r="AA34" s="906"/>
      <c r="AB34" s="864"/>
      <c r="AC34" s="758"/>
      <c r="AD34" s="758"/>
      <c r="AE34" s="759"/>
      <c r="AF34" s="864" t="s">
        <v>856</v>
      </c>
      <c r="AG34" s="845"/>
      <c r="AH34" s="845"/>
      <c r="AI34" s="758" t="s">
        <v>832</v>
      </c>
      <c r="AJ34" s="845"/>
      <c r="AK34" s="845"/>
      <c r="AL34" s="885" t="s">
        <v>854</v>
      </c>
    </row>
    <row r="35" spans="1:38" ht="18.75" customHeight="1" thickBot="1" x14ac:dyDescent="0.2">
      <c r="A35" s="1711"/>
      <c r="B35" s="1712"/>
      <c r="C35" s="1712"/>
      <c r="D35" s="1712"/>
      <c r="E35" s="1712"/>
      <c r="F35" s="1712"/>
      <c r="G35" s="1712"/>
      <c r="H35" s="1712"/>
      <c r="I35" s="1712"/>
      <c r="J35" s="1712"/>
      <c r="K35" s="1712"/>
      <c r="L35" s="1712"/>
      <c r="M35" s="1712"/>
      <c r="N35" s="1712"/>
      <c r="O35" s="1713"/>
      <c r="Q35" s="822"/>
      <c r="R35" s="823"/>
      <c r="S35" s="823"/>
      <c r="T35" s="824"/>
      <c r="U35" s="860"/>
      <c r="V35" s="846"/>
      <c r="W35" s="846"/>
      <c r="X35" s="846"/>
      <c r="Y35" s="846"/>
      <c r="Z35" s="846"/>
      <c r="AA35" s="1666"/>
      <c r="AB35" s="860"/>
      <c r="AC35" s="823"/>
      <c r="AD35" s="823"/>
      <c r="AE35" s="824"/>
      <c r="AF35" s="860"/>
      <c r="AG35" s="846"/>
      <c r="AH35" s="846"/>
      <c r="AI35" s="823"/>
      <c r="AJ35" s="846"/>
      <c r="AK35" s="846"/>
      <c r="AL35" s="1643"/>
    </row>
    <row r="36" spans="1:38" ht="18.75" customHeight="1" x14ac:dyDescent="0.15">
      <c r="A36" s="281"/>
      <c r="B36" s="281"/>
      <c r="C36" s="281"/>
      <c r="D36" s="281"/>
      <c r="E36" s="281"/>
      <c r="F36" s="281"/>
      <c r="G36" s="281"/>
      <c r="H36" s="281"/>
      <c r="I36" s="281"/>
    </row>
    <row r="37" spans="1:38" ht="18.75" customHeight="1" x14ac:dyDescent="0.15">
      <c r="A37" s="281"/>
      <c r="B37" s="281"/>
      <c r="C37" s="281"/>
      <c r="D37" s="281"/>
      <c r="E37" s="281"/>
      <c r="F37" s="281"/>
      <c r="G37" s="281"/>
      <c r="H37" s="281"/>
      <c r="I37" s="281"/>
    </row>
    <row r="38" spans="1:38" ht="18.75" customHeight="1" x14ac:dyDescent="0.15">
      <c r="A38" s="281"/>
      <c r="B38" s="281"/>
      <c r="C38" s="281"/>
      <c r="D38" s="281"/>
      <c r="E38" s="281"/>
      <c r="F38" s="281"/>
      <c r="G38" s="281"/>
      <c r="H38" s="281"/>
      <c r="I38" s="281"/>
    </row>
    <row r="39" spans="1:38" ht="18.75" customHeight="1" x14ac:dyDescent="0.15"/>
    <row r="40" spans="1:38" ht="18.75" customHeight="1" x14ac:dyDescent="0.15"/>
    <row r="41" spans="1:38" ht="18.75" customHeight="1" x14ac:dyDescent="0.15"/>
    <row r="42" spans="1:38" ht="18.75" customHeight="1" x14ac:dyDescent="0.15"/>
    <row r="43" spans="1:38" ht="18.75" customHeight="1" x14ac:dyDescent="0.15"/>
    <row r="44" spans="1:38" ht="18.75" customHeight="1" x14ac:dyDescent="0.15"/>
    <row r="45" spans="1:38" ht="18.75" customHeight="1" x14ac:dyDescent="0.15"/>
    <row r="46" spans="1:38" ht="18.75" customHeight="1" x14ac:dyDescent="0.15"/>
    <row r="47" spans="1:38" ht="18.75" customHeight="1" x14ac:dyDescent="0.15"/>
    <row r="48" spans="1:3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sheetData>
  <sheetProtection selectLockedCells="1"/>
  <mergeCells count="98">
    <mergeCell ref="AL34:AL35"/>
    <mergeCell ref="AL30:AL31"/>
    <mergeCell ref="U32:U33"/>
    <mergeCell ref="V32:AA33"/>
    <mergeCell ref="AF32:AF33"/>
    <mergeCell ref="AG32:AH33"/>
    <mergeCell ref="AI32:AI33"/>
    <mergeCell ref="AJ32:AK33"/>
    <mergeCell ref="AL32:AL33"/>
    <mergeCell ref="AK28:AK29"/>
    <mergeCell ref="Q30:T35"/>
    <mergeCell ref="U30:U31"/>
    <mergeCell ref="V30:AA31"/>
    <mergeCell ref="AB30:AE35"/>
    <mergeCell ref="AF30:AF31"/>
    <mergeCell ref="AG30:AH31"/>
    <mergeCell ref="AI30:AI31"/>
    <mergeCell ref="AJ30:AK31"/>
    <mergeCell ref="U34:U35"/>
    <mergeCell ref="AH28:AH29"/>
    <mergeCell ref="AF34:AF35"/>
    <mergeCell ref="AG34:AH35"/>
    <mergeCell ref="AI34:AI35"/>
    <mergeCell ref="AJ34:AK35"/>
    <mergeCell ref="A28:O35"/>
    <mergeCell ref="Q28:T29"/>
    <mergeCell ref="W28:W29"/>
    <mergeCell ref="Z28:Z29"/>
    <mergeCell ref="AB28:AE29"/>
    <mergeCell ref="V34:AA35"/>
    <mergeCell ref="AK24:AK25"/>
    <mergeCell ref="A19:C20"/>
    <mergeCell ref="E19:E20"/>
    <mergeCell ref="H19:H20"/>
    <mergeCell ref="I19:Q20"/>
    <mergeCell ref="R19:S20"/>
    <mergeCell ref="U19:U20"/>
    <mergeCell ref="X19:X20"/>
    <mergeCell ref="A21:X21"/>
    <mergeCell ref="A22:X25"/>
    <mergeCell ref="Z24:AE25"/>
    <mergeCell ref="AH24:AH25"/>
    <mergeCell ref="U17:U18"/>
    <mergeCell ref="X17:X18"/>
    <mergeCell ref="Z17:AC22"/>
    <mergeCell ref="AD17:AL22"/>
    <mergeCell ref="A16:C16"/>
    <mergeCell ref="D16:H16"/>
    <mergeCell ref="I16:Q16"/>
    <mergeCell ref="R16:S16"/>
    <mergeCell ref="T16:X16"/>
    <mergeCell ref="Z16:AC16"/>
    <mergeCell ref="A17:C18"/>
    <mergeCell ref="E17:E18"/>
    <mergeCell ref="H17:H18"/>
    <mergeCell ref="I17:Q18"/>
    <mergeCell ref="R17:S18"/>
    <mergeCell ref="J12:K13"/>
    <mergeCell ref="L12:L13"/>
    <mergeCell ref="M12:N13"/>
    <mergeCell ref="O12:P13"/>
    <mergeCell ref="AF16:AG16"/>
    <mergeCell ref="A12:B13"/>
    <mergeCell ref="C12:D13"/>
    <mergeCell ref="E12:E13"/>
    <mergeCell ref="F12:G13"/>
    <mergeCell ref="H12:I13"/>
    <mergeCell ref="O8:P9"/>
    <mergeCell ref="A10:B11"/>
    <mergeCell ref="C10:D11"/>
    <mergeCell ref="E10:E11"/>
    <mergeCell ref="F10:G11"/>
    <mergeCell ref="H10:I11"/>
    <mergeCell ref="J10:K11"/>
    <mergeCell ref="L10:L11"/>
    <mergeCell ref="M10:N11"/>
    <mergeCell ref="O10:P11"/>
    <mergeCell ref="F8:G9"/>
    <mergeCell ref="H8:I9"/>
    <mergeCell ref="J8:K9"/>
    <mergeCell ref="L8:L9"/>
    <mergeCell ref="M8:N9"/>
    <mergeCell ref="A4:B5"/>
    <mergeCell ref="C4:P5"/>
    <mergeCell ref="Q4:AL5"/>
    <mergeCell ref="A6:B7"/>
    <mergeCell ref="C6:D7"/>
    <mergeCell ref="E6:E7"/>
    <mergeCell ref="F6:G7"/>
    <mergeCell ref="H6:I7"/>
    <mergeCell ref="J6:K7"/>
    <mergeCell ref="L6:L7"/>
    <mergeCell ref="M6:N7"/>
    <mergeCell ref="O6:P7"/>
    <mergeCell ref="Q6:AL13"/>
    <mergeCell ref="A8:B9"/>
    <mergeCell ref="C8:D9"/>
    <mergeCell ref="E8:E9"/>
  </mergeCells>
  <phoneticPr fontId="3"/>
  <dataValidations count="1">
    <dataValidation type="list" allowBlank="1" showInputMessage="1" showErrorMessage="1" sqref="I14:I15 WVK983053:WVK983054 WLO983053:WLO983054 WBS983053:WBS983054 VRW983053:VRW983054 VIA983053:VIA983054 UYE983053:UYE983054 UOI983053:UOI983054 UEM983053:UEM983054 TUQ983053:TUQ983054 TKU983053:TKU983054 TAY983053:TAY983054 SRC983053:SRC983054 SHG983053:SHG983054 RXK983053:RXK983054 RNO983053:RNO983054 RDS983053:RDS983054 QTW983053:QTW983054 QKA983053:QKA983054 QAE983053:QAE983054 PQI983053:PQI983054 PGM983053:PGM983054 OWQ983053:OWQ983054 OMU983053:OMU983054 OCY983053:OCY983054 NTC983053:NTC983054 NJG983053:NJG983054 MZK983053:MZK983054 MPO983053:MPO983054 MFS983053:MFS983054 LVW983053:LVW983054 LMA983053:LMA983054 LCE983053:LCE983054 KSI983053:KSI983054 KIM983053:KIM983054 JYQ983053:JYQ983054 JOU983053:JOU983054 JEY983053:JEY983054 IVC983053:IVC983054 ILG983053:ILG983054 IBK983053:IBK983054 HRO983053:HRO983054 HHS983053:HHS983054 GXW983053:GXW983054 GOA983053:GOA983054 GEE983053:GEE983054 FUI983053:FUI983054 FKM983053:FKM983054 FAQ983053:FAQ983054 EQU983053:EQU983054 EGY983053:EGY983054 DXC983053:DXC983054 DNG983053:DNG983054 DDK983053:DDK983054 CTO983053:CTO983054 CJS983053:CJS983054 BZW983053:BZW983054 BQA983053:BQA983054 BGE983053:BGE983054 AWI983053:AWI983054 AMM983053:AMM983054 ACQ983053:ACQ983054 SU983053:SU983054 IY983053:IY983054 C983053:C983054 WVK917517:WVK917518 WLO917517:WLO917518 WBS917517:WBS917518 VRW917517:VRW917518 VIA917517:VIA917518 UYE917517:UYE917518 UOI917517:UOI917518 UEM917517:UEM917518 TUQ917517:TUQ917518 TKU917517:TKU917518 TAY917517:TAY917518 SRC917517:SRC917518 SHG917517:SHG917518 RXK917517:RXK917518 RNO917517:RNO917518 RDS917517:RDS917518 QTW917517:QTW917518 QKA917517:QKA917518 QAE917517:QAE917518 PQI917517:PQI917518 PGM917517:PGM917518 OWQ917517:OWQ917518 OMU917517:OMU917518 OCY917517:OCY917518 NTC917517:NTC917518 NJG917517:NJG917518 MZK917517:MZK917518 MPO917517:MPO917518 MFS917517:MFS917518 LVW917517:LVW917518 LMA917517:LMA917518 LCE917517:LCE917518 KSI917517:KSI917518 KIM917517:KIM917518 JYQ917517:JYQ917518 JOU917517:JOU917518 JEY917517:JEY917518 IVC917517:IVC917518 ILG917517:ILG917518 IBK917517:IBK917518 HRO917517:HRO917518 HHS917517:HHS917518 GXW917517:GXW917518 GOA917517:GOA917518 GEE917517:GEE917518 FUI917517:FUI917518 FKM917517:FKM917518 FAQ917517:FAQ917518 EQU917517:EQU917518 EGY917517:EGY917518 DXC917517:DXC917518 DNG917517:DNG917518 DDK917517:DDK917518 CTO917517:CTO917518 CJS917517:CJS917518 BZW917517:BZW917518 BQA917517:BQA917518 BGE917517:BGE917518 AWI917517:AWI917518 AMM917517:AMM917518 ACQ917517:ACQ917518 SU917517:SU917518 IY917517:IY917518 C917517:C917518 WVK851981:WVK851982 WLO851981:WLO851982 WBS851981:WBS851982 VRW851981:VRW851982 VIA851981:VIA851982 UYE851981:UYE851982 UOI851981:UOI851982 UEM851981:UEM851982 TUQ851981:TUQ851982 TKU851981:TKU851982 TAY851981:TAY851982 SRC851981:SRC851982 SHG851981:SHG851982 RXK851981:RXK851982 RNO851981:RNO851982 RDS851981:RDS851982 QTW851981:QTW851982 QKA851981:QKA851982 QAE851981:QAE851982 PQI851981:PQI851982 PGM851981:PGM851982 OWQ851981:OWQ851982 OMU851981:OMU851982 OCY851981:OCY851982 NTC851981:NTC851982 NJG851981:NJG851982 MZK851981:MZK851982 MPO851981:MPO851982 MFS851981:MFS851982 LVW851981:LVW851982 LMA851981:LMA851982 LCE851981:LCE851982 KSI851981:KSI851982 KIM851981:KIM851982 JYQ851981:JYQ851982 JOU851981:JOU851982 JEY851981:JEY851982 IVC851981:IVC851982 ILG851981:ILG851982 IBK851981:IBK851982 HRO851981:HRO851982 HHS851981:HHS851982 GXW851981:GXW851982 GOA851981:GOA851982 GEE851981:GEE851982 FUI851981:FUI851982 FKM851981:FKM851982 FAQ851981:FAQ851982 EQU851981:EQU851982 EGY851981:EGY851982 DXC851981:DXC851982 DNG851981:DNG851982 DDK851981:DDK851982 CTO851981:CTO851982 CJS851981:CJS851982 BZW851981:BZW851982 BQA851981:BQA851982 BGE851981:BGE851982 AWI851981:AWI851982 AMM851981:AMM851982 ACQ851981:ACQ851982 SU851981:SU851982 IY851981:IY851982 C851981:C851982 WVK786445:WVK786446 WLO786445:WLO786446 WBS786445:WBS786446 VRW786445:VRW786446 VIA786445:VIA786446 UYE786445:UYE786446 UOI786445:UOI786446 UEM786445:UEM786446 TUQ786445:TUQ786446 TKU786445:TKU786446 TAY786445:TAY786446 SRC786445:SRC786446 SHG786445:SHG786446 RXK786445:RXK786446 RNO786445:RNO786446 RDS786445:RDS786446 QTW786445:QTW786446 QKA786445:QKA786446 QAE786445:QAE786446 PQI786445:PQI786446 PGM786445:PGM786446 OWQ786445:OWQ786446 OMU786445:OMU786446 OCY786445:OCY786446 NTC786445:NTC786446 NJG786445:NJG786446 MZK786445:MZK786446 MPO786445:MPO786446 MFS786445:MFS786446 LVW786445:LVW786446 LMA786445:LMA786446 LCE786445:LCE786446 KSI786445:KSI786446 KIM786445:KIM786446 JYQ786445:JYQ786446 JOU786445:JOU786446 JEY786445:JEY786446 IVC786445:IVC786446 ILG786445:ILG786446 IBK786445:IBK786446 HRO786445:HRO786446 HHS786445:HHS786446 GXW786445:GXW786446 GOA786445:GOA786446 GEE786445:GEE786446 FUI786445:FUI786446 FKM786445:FKM786446 FAQ786445:FAQ786446 EQU786445:EQU786446 EGY786445:EGY786446 DXC786445:DXC786446 DNG786445:DNG786446 DDK786445:DDK786446 CTO786445:CTO786446 CJS786445:CJS786446 BZW786445:BZW786446 BQA786445:BQA786446 BGE786445:BGE786446 AWI786445:AWI786446 AMM786445:AMM786446 ACQ786445:ACQ786446 SU786445:SU786446 IY786445:IY786446 C786445:C786446 WVK720909:WVK720910 WLO720909:WLO720910 WBS720909:WBS720910 VRW720909:VRW720910 VIA720909:VIA720910 UYE720909:UYE720910 UOI720909:UOI720910 UEM720909:UEM720910 TUQ720909:TUQ720910 TKU720909:TKU720910 TAY720909:TAY720910 SRC720909:SRC720910 SHG720909:SHG720910 RXK720909:RXK720910 RNO720909:RNO720910 RDS720909:RDS720910 QTW720909:QTW720910 QKA720909:QKA720910 QAE720909:QAE720910 PQI720909:PQI720910 PGM720909:PGM720910 OWQ720909:OWQ720910 OMU720909:OMU720910 OCY720909:OCY720910 NTC720909:NTC720910 NJG720909:NJG720910 MZK720909:MZK720910 MPO720909:MPO720910 MFS720909:MFS720910 LVW720909:LVW720910 LMA720909:LMA720910 LCE720909:LCE720910 KSI720909:KSI720910 KIM720909:KIM720910 JYQ720909:JYQ720910 JOU720909:JOU720910 JEY720909:JEY720910 IVC720909:IVC720910 ILG720909:ILG720910 IBK720909:IBK720910 HRO720909:HRO720910 HHS720909:HHS720910 GXW720909:GXW720910 GOA720909:GOA720910 GEE720909:GEE720910 FUI720909:FUI720910 FKM720909:FKM720910 FAQ720909:FAQ720910 EQU720909:EQU720910 EGY720909:EGY720910 DXC720909:DXC720910 DNG720909:DNG720910 DDK720909:DDK720910 CTO720909:CTO720910 CJS720909:CJS720910 BZW720909:BZW720910 BQA720909:BQA720910 BGE720909:BGE720910 AWI720909:AWI720910 AMM720909:AMM720910 ACQ720909:ACQ720910 SU720909:SU720910 IY720909:IY720910 C720909:C720910 WVK655373:WVK655374 WLO655373:WLO655374 WBS655373:WBS655374 VRW655373:VRW655374 VIA655373:VIA655374 UYE655373:UYE655374 UOI655373:UOI655374 UEM655373:UEM655374 TUQ655373:TUQ655374 TKU655373:TKU655374 TAY655373:TAY655374 SRC655373:SRC655374 SHG655373:SHG655374 RXK655373:RXK655374 RNO655373:RNO655374 RDS655373:RDS655374 QTW655373:QTW655374 QKA655373:QKA655374 QAE655373:QAE655374 PQI655373:PQI655374 PGM655373:PGM655374 OWQ655373:OWQ655374 OMU655373:OMU655374 OCY655373:OCY655374 NTC655373:NTC655374 NJG655373:NJG655374 MZK655373:MZK655374 MPO655373:MPO655374 MFS655373:MFS655374 LVW655373:LVW655374 LMA655373:LMA655374 LCE655373:LCE655374 KSI655373:KSI655374 KIM655373:KIM655374 JYQ655373:JYQ655374 JOU655373:JOU655374 JEY655373:JEY655374 IVC655373:IVC655374 ILG655373:ILG655374 IBK655373:IBK655374 HRO655373:HRO655374 HHS655373:HHS655374 GXW655373:GXW655374 GOA655373:GOA655374 GEE655373:GEE655374 FUI655373:FUI655374 FKM655373:FKM655374 FAQ655373:FAQ655374 EQU655373:EQU655374 EGY655373:EGY655374 DXC655373:DXC655374 DNG655373:DNG655374 DDK655373:DDK655374 CTO655373:CTO655374 CJS655373:CJS655374 BZW655373:BZW655374 BQA655373:BQA655374 BGE655373:BGE655374 AWI655373:AWI655374 AMM655373:AMM655374 ACQ655373:ACQ655374 SU655373:SU655374 IY655373:IY655374 C655373:C655374 WVK589837:WVK589838 WLO589837:WLO589838 WBS589837:WBS589838 VRW589837:VRW589838 VIA589837:VIA589838 UYE589837:UYE589838 UOI589837:UOI589838 UEM589837:UEM589838 TUQ589837:TUQ589838 TKU589837:TKU589838 TAY589837:TAY589838 SRC589837:SRC589838 SHG589837:SHG589838 RXK589837:RXK589838 RNO589837:RNO589838 RDS589837:RDS589838 QTW589837:QTW589838 QKA589837:QKA589838 QAE589837:QAE589838 PQI589837:PQI589838 PGM589837:PGM589838 OWQ589837:OWQ589838 OMU589837:OMU589838 OCY589837:OCY589838 NTC589837:NTC589838 NJG589837:NJG589838 MZK589837:MZK589838 MPO589837:MPO589838 MFS589837:MFS589838 LVW589837:LVW589838 LMA589837:LMA589838 LCE589837:LCE589838 KSI589837:KSI589838 KIM589837:KIM589838 JYQ589837:JYQ589838 JOU589837:JOU589838 JEY589837:JEY589838 IVC589837:IVC589838 ILG589837:ILG589838 IBK589837:IBK589838 HRO589837:HRO589838 HHS589837:HHS589838 GXW589837:GXW589838 GOA589837:GOA589838 GEE589837:GEE589838 FUI589837:FUI589838 FKM589837:FKM589838 FAQ589837:FAQ589838 EQU589837:EQU589838 EGY589837:EGY589838 DXC589837:DXC589838 DNG589837:DNG589838 DDK589837:DDK589838 CTO589837:CTO589838 CJS589837:CJS589838 BZW589837:BZW589838 BQA589837:BQA589838 BGE589837:BGE589838 AWI589837:AWI589838 AMM589837:AMM589838 ACQ589837:ACQ589838 SU589837:SU589838 IY589837:IY589838 C589837:C589838 WVK524301:WVK524302 WLO524301:WLO524302 WBS524301:WBS524302 VRW524301:VRW524302 VIA524301:VIA524302 UYE524301:UYE524302 UOI524301:UOI524302 UEM524301:UEM524302 TUQ524301:TUQ524302 TKU524301:TKU524302 TAY524301:TAY524302 SRC524301:SRC524302 SHG524301:SHG524302 RXK524301:RXK524302 RNO524301:RNO524302 RDS524301:RDS524302 QTW524301:QTW524302 QKA524301:QKA524302 QAE524301:QAE524302 PQI524301:PQI524302 PGM524301:PGM524302 OWQ524301:OWQ524302 OMU524301:OMU524302 OCY524301:OCY524302 NTC524301:NTC524302 NJG524301:NJG524302 MZK524301:MZK524302 MPO524301:MPO524302 MFS524301:MFS524302 LVW524301:LVW524302 LMA524301:LMA524302 LCE524301:LCE524302 KSI524301:KSI524302 KIM524301:KIM524302 JYQ524301:JYQ524302 JOU524301:JOU524302 JEY524301:JEY524302 IVC524301:IVC524302 ILG524301:ILG524302 IBK524301:IBK524302 HRO524301:HRO524302 HHS524301:HHS524302 GXW524301:GXW524302 GOA524301:GOA524302 GEE524301:GEE524302 FUI524301:FUI524302 FKM524301:FKM524302 FAQ524301:FAQ524302 EQU524301:EQU524302 EGY524301:EGY524302 DXC524301:DXC524302 DNG524301:DNG524302 DDK524301:DDK524302 CTO524301:CTO524302 CJS524301:CJS524302 BZW524301:BZW524302 BQA524301:BQA524302 BGE524301:BGE524302 AWI524301:AWI524302 AMM524301:AMM524302 ACQ524301:ACQ524302 SU524301:SU524302 IY524301:IY524302 C524301:C524302 WVK458765:WVK458766 WLO458765:WLO458766 WBS458765:WBS458766 VRW458765:VRW458766 VIA458765:VIA458766 UYE458765:UYE458766 UOI458765:UOI458766 UEM458765:UEM458766 TUQ458765:TUQ458766 TKU458765:TKU458766 TAY458765:TAY458766 SRC458765:SRC458766 SHG458765:SHG458766 RXK458765:RXK458766 RNO458765:RNO458766 RDS458765:RDS458766 QTW458765:QTW458766 QKA458765:QKA458766 QAE458765:QAE458766 PQI458765:PQI458766 PGM458765:PGM458766 OWQ458765:OWQ458766 OMU458765:OMU458766 OCY458765:OCY458766 NTC458765:NTC458766 NJG458765:NJG458766 MZK458765:MZK458766 MPO458765:MPO458766 MFS458765:MFS458766 LVW458765:LVW458766 LMA458765:LMA458766 LCE458765:LCE458766 KSI458765:KSI458766 KIM458765:KIM458766 JYQ458765:JYQ458766 JOU458765:JOU458766 JEY458765:JEY458766 IVC458765:IVC458766 ILG458765:ILG458766 IBK458765:IBK458766 HRO458765:HRO458766 HHS458765:HHS458766 GXW458765:GXW458766 GOA458765:GOA458766 GEE458765:GEE458766 FUI458765:FUI458766 FKM458765:FKM458766 FAQ458765:FAQ458766 EQU458765:EQU458766 EGY458765:EGY458766 DXC458765:DXC458766 DNG458765:DNG458766 DDK458765:DDK458766 CTO458765:CTO458766 CJS458765:CJS458766 BZW458765:BZW458766 BQA458765:BQA458766 BGE458765:BGE458766 AWI458765:AWI458766 AMM458765:AMM458766 ACQ458765:ACQ458766 SU458765:SU458766 IY458765:IY458766 C458765:C458766 WVK393229:WVK393230 WLO393229:WLO393230 WBS393229:WBS393230 VRW393229:VRW393230 VIA393229:VIA393230 UYE393229:UYE393230 UOI393229:UOI393230 UEM393229:UEM393230 TUQ393229:TUQ393230 TKU393229:TKU393230 TAY393229:TAY393230 SRC393229:SRC393230 SHG393229:SHG393230 RXK393229:RXK393230 RNO393229:RNO393230 RDS393229:RDS393230 QTW393229:QTW393230 QKA393229:QKA393230 QAE393229:QAE393230 PQI393229:PQI393230 PGM393229:PGM393230 OWQ393229:OWQ393230 OMU393229:OMU393230 OCY393229:OCY393230 NTC393229:NTC393230 NJG393229:NJG393230 MZK393229:MZK393230 MPO393229:MPO393230 MFS393229:MFS393230 LVW393229:LVW393230 LMA393229:LMA393230 LCE393229:LCE393230 KSI393229:KSI393230 KIM393229:KIM393230 JYQ393229:JYQ393230 JOU393229:JOU393230 JEY393229:JEY393230 IVC393229:IVC393230 ILG393229:ILG393230 IBK393229:IBK393230 HRO393229:HRO393230 HHS393229:HHS393230 GXW393229:GXW393230 GOA393229:GOA393230 GEE393229:GEE393230 FUI393229:FUI393230 FKM393229:FKM393230 FAQ393229:FAQ393230 EQU393229:EQU393230 EGY393229:EGY393230 DXC393229:DXC393230 DNG393229:DNG393230 DDK393229:DDK393230 CTO393229:CTO393230 CJS393229:CJS393230 BZW393229:BZW393230 BQA393229:BQA393230 BGE393229:BGE393230 AWI393229:AWI393230 AMM393229:AMM393230 ACQ393229:ACQ393230 SU393229:SU393230 IY393229:IY393230 C393229:C393230 WVK327693:WVK327694 WLO327693:WLO327694 WBS327693:WBS327694 VRW327693:VRW327694 VIA327693:VIA327694 UYE327693:UYE327694 UOI327693:UOI327694 UEM327693:UEM327694 TUQ327693:TUQ327694 TKU327693:TKU327694 TAY327693:TAY327694 SRC327693:SRC327694 SHG327693:SHG327694 RXK327693:RXK327694 RNO327693:RNO327694 RDS327693:RDS327694 QTW327693:QTW327694 QKA327693:QKA327694 QAE327693:QAE327694 PQI327693:PQI327694 PGM327693:PGM327694 OWQ327693:OWQ327694 OMU327693:OMU327694 OCY327693:OCY327694 NTC327693:NTC327694 NJG327693:NJG327694 MZK327693:MZK327694 MPO327693:MPO327694 MFS327693:MFS327694 LVW327693:LVW327694 LMA327693:LMA327694 LCE327693:LCE327694 KSI327693:KSI327694 KIM327693:KIM327694 JYQ327693:JYQ327694 JOU327693:JOU327694 JEY327693:JEY327694 IVC327693:IVC327694 ILG327693:ILG327694 IBK327693:IBK327694 HRO327693:HRO327694 HHS327693:HHS327694 GXW327693:GXW327694 GOA327693:GOA327694 GEE327693:GEE327694 FUI327693:FUI327694 FKM327693:FKM327694 FAQ327693:FAQ327694 EQU327693:EQU327694 EGY327693:EGY327694 DXC327693:DXC327694 DNG327693:DNG327694 DDK327693:DDK327694 CTO327693:CTO327694 CJS327693:CJS327694 BZW327693:BZW327694 BQA327693:BQA327694 BGE327693:BGE327694 AWI327693:AWI327694 AMM327693:AMM327694 ACQ327693:ACQ327694 SU327693:SU327694 IY327693:IY327694 C327693:C327694 WVK262157:WVK262158 WLO262157:WLO262158 WBS262157:WBS262158 VRW262157:VRW262158 VIA262157:VIA262158 UYE262157:UYE262158 UOI262157:UOI262158 UEM262157:UEM262158 TUQ262157:TUQ262158 TKU262157:TKU262158 TAY262157:TAY262158 SRC262157:SRC262158 SHG262157:SHG262158 RXK262157:RXK262158 RNO262157:RNO262158 RDS262157:RDS262158 QTW262157:QTW262158 QKA262157:QKA262158 QAE262157:QAE262158 PQI262157:PQI262158 PGM262157:PGM262158 OWQ262157:OWQ262158 OMU262157:OMU262158 OCY262157:OCY262158 NTC262157:NTC262158 NJG262157:NJG262158 MZK262157:MZK262158 MPO262157:MPO262158 MFS262157:MFS262158 LVW262157:LVW262158 LMA262157:LMA262158 LCE262157:LCE262158 KSI262157:KSI262158 KIM262157:KIM262158 JYQ262157:JYQ262158 JOU262157:JOU262158 JEY262157:JEY262158 IVC262157:IVC262158 ILG262157:ILG262158 IBK262157:IBK262158 HRO262157:HRO262158 HHS262157:HHS262158 GXW262157:GXW262158 GOA262157:GOA262158 GEE262157:GEE262158 FUI262157:FUI262158 FKM262157:FKM262158 FAQ262157:FAQ262158 EQU262157:EQU262158 EGY262157:EGY262158 DXC262157:DXC262158 DNG262157:DNG262158 DDK262157:DDK262158 CTO262157:CTO262158 CJS262157:CJS262158 BZW262157:BZW262158 BQA262157:BQA262158 BGE262157:BGE262158 AWI262157:AWI262158 AMM262157:AMM262158 ACQ262157:ACQ262158 SU262157:SU262158 IY262157:IY262158 C262157:C262158 WVK196621:WVK196622 WLO196621:WLO196622 WBS196621:WBS196622 VRW196621:VRW196622 VIA196621:VIA196622 UYE196621:UYE196622 UOI196621:UOI196622 UEM196621:UEM196622 TUQ196621:TUQ196622 TKU196621:TKU196622 TAY196621:TAY196622 SRC196621:SRC196622 SHG196621:SHG196622 RXK196621:RXK196622 RNO196621:RNO196622 RDS196621:RDS196622 QTW196621:QTW196622 QKA196621:QKA196622 QAE196621:QAE196622 PQI196621:PQI196622 PGM196621:PGM196622 OWQ196621:OWQ196622 OMU196621:OMU196622 OCY196621:OCY196622 NTC196621:NTC196622 NJG196621:NJG196622 MZK196621:MZK196622 MPO196621:MPO196622 MFS196621:MFS196622 LVW196621:LVW196622 LMA196621:LMA196622 LCE196621:LCE196622 KSI196621:KSI196622 KIM196621:KIM196622 JYQ196621:JYQ196622 JOU196621:JOU196622 JEY196621:JEY196622 IVC196621:IVC196622 ILG196621:ILG196622 IBK196621:IBK196622 HRO196621:HRO196622 HHS196621:HHS196622 GXW196621:GXW196622 GOA196621:GOA196622 GEE196621:GEE196622 FUI196621:FUI196622 FKM196621:FKM196622 FAQ196621:FAQ196622 EQU196621:EQU196622 EGY196621:EGY196622 DXC196621:DXC196622 DNG196621:DNG196622 DDK196621:DDK196622 CTO196621:CTO196622 CJS196621:CJS196622 BZW196621:BZW196622 BQA196621:BQA196622 BGE196621:BGE196622 AWI196621:AWI196622 AMM196621:AMM196622 ACQ196621:ACQ196622 SU196621:SU196622 IY196621:IY196622 C196621:C196622 WVK131085:WVK131086 WLO131085:WLO131086 WBS131085:WBS131086 VRW131085:VRW131086 VIA131085:VIA131086 UYE131085:UYE131086 UOI131085:UOI131086 UEM131085:UEM131086 TUQ131085:TUQ131086 TKU131085:TKU131086 TAY131085:TAY131086 SRC131085:SRC131086 SHG131085:SHG131086 RXK131085:RXK131086 RNO131085:RNO131086 RDS131085:RDS131086 QTW131085:QTW131086 QKA131085:QKA131086 QAE131085:QAE131086 PQI131085:PQI131086 PGM131085:PGM131086 OWQ131085:OWQ131086 OMU131085:OMU131086 OCY131085:OCY131086 NTC131085:NTC131086 NJG131085:NJG131086 MZK131085:MZK131086 MPO131085:MPO131086 MFS131085:MFS131086 LVW131085:LVW131086 LMA131085:LMA131086 LCE131085:LCE131086 KSI131085:KSI131086 KIM131085:KIM131086 JYQ131085:JYQ131086 JOU131085:JOU131086 JEY131085:JEY131086 IVC131085:IVC131086 ILG131085:ILG131086 IBK131085:IBK131086 HRO131085:HRO131086 HHS131085:HHS131086 GXW131085:GXW131086 GOA131085:GOA131086 GEE131085:GEE131086 FUI131085:FUI131086 FKM131085:FKM131086 FAQ131085:FAQ131086 EQU131085:EQU131086 EGY131085:EGY131086 DXC131085:DXC131086 DNG131085:DNG131086 DDK131085:DDK131086 CTO131085:CTO131086 CJS131085:CJS131086 BZW131085:BZW131086 BQA131085:BQA131086 BGE131085:BGE131086 AWI131085:AWI131086 AMM131085:AMM131086 ACQ131085:ACQ131086 SU131085:SU131086 IY131085:IY131086 C131085:C131086 WVK65549:WVK65550 WLO65549:WLO65550 WBS65549:WBS65550 VRW65549:VRW65550 VIA65549:VIA65550 UYE65549:UYE65550 UOI65549:UOI65550 UEM65549:UEM65550 TUQ65549:TUQ65550 TKU65549:TKU65550 TAY65549:TAY65550 SRC65549:SRC65550 SHG65549:SHG65550 RXK65549:RXK65550 RNO65549:RNO65550 RDS65549:RDS65550 QTW65549:QTW65550 QKA65549:QKA65550 QAE65549:QAE65550 PQI65549:PQI65550 PGM65549:PGM65550 OWQ65549:OWQ65550 OMU65549:OMU65550 OCY65549:OCY65550 NTC65549:NTC65550 NJG65549:NJG65550 MZK65549:MZK65550 MPO65549:MPO65550 MFS65549:MFS65550 LVW65549:LVW65550 LMA65549:LMA65550 LCE65549:LCE65550 KSI65549:KSI65550 KIM65549:KIM65550 JYQ65549:JYQ65550 JOU65549:JOU65550 JEY65549:JEY65550 IVC65549:IVC65550 ILG65549:ILG65550 IBK65549:IBK65550 HRO65549:HRO65550 HHS65549:HHS65550 GXW65549:GXW65550 GOA65549:GOA65550 GEE65549:GEE65550 FUI65549:FUI65550 FKM65549:FKM65550 FAQ65549:FAQ65550 EQU65549:EQU65550 EGY65549:EGY65550 DXC65549:DXC65550 DNG65549:DNG65550 DDK65549:DDK65550 CTO65549:CTO65550 CJS65549:CJS65550 BZW65549:BZW65550 BQA65549:BQA65550 BGE65549:BGE65550 AWI65549:AWI65550 AMM65549:AMM65550 ACQ65549:ACQ65550 SU65549:SU65550 IY65549:IY65550 C65549:C65550 WVK14:WVK15 WLO14:WLO15 WBS14:WBS15 VRW14:VRW15 VIA14:VIA15 UYE14:UYE15 UOI14:UOI15 UEM14:UEM15 TUQ14:TUQ15 TKU14:TKU15 TAY14:TAY15 SRC14:SRC15 SHG14:SHG15 RXK14:RXK15 RNO14:RNO15 RDS14:RDS15 QTW14:QTW15 QKA14:QKA15 QAE14:QAE15 PQI14:PQI15 PGM14:PGM15 OWQ14:OWQ15 OMU14:OMU15 OCY14:OCY15 NTC14:NTC15 NJG14:NJG15 MZK14:MZK15 MPO14:MPO15 MFS14:MFS15 LVW14:LVW15 LMA14:LMA15 LCE14:LCE15 KSI14:KSI15 KIM14:KIM15 JYQ14:JYQ15 JOU14:JOU15 JEY14:JEY15 IVC14:IVC15 ILG14:ILG15 IBK14:IBK15 HRO14:HRO15 HHS14:HHS15 GXW14:GXW15 GOA14:GOA15 GEE14:GEE15 FUI14:FUI15 FKM14:FKM15 FAQ14:FAQ15 EQU14:EQU15 EGY14:EGY15 DXC14:DXC15 DNG14:DNG15 DDK14:DDK15 CTO14:CTO15 CJS14:CJS15 BZW14:BZW15 BQA14:BQA15 BGE14:BGE15 AWI14:AWI15 AMM14:AMM15 ACQ14:ACQ15 SU14:SU15 IY14:IY15 C14:C15 WVQ983053:WVQ983054 WLU983053:WLU983054 WBY983053:WBY983054 VSC983053:VSC983054 VIG983053:VIG983054 UYK983053:UYK983054 UOO983053:UOO983054 UES983053:UES983054 TUW983053:TUW983054 TLA983053:TLA983054 TBE983053:TBE983054 SRI983053:SRI983054 SHM983053:SHM983054 RXQ983053:RXQ983054 RNU983053:RNU983054 RDY983053:RDY983054 QUC983053:QUC983054 QKG983053:QKG983054 QAK983053:QAK983054 PQO983053:PQO983054 PGS983053:PGS983054 OWW983053:OWW983054 ONA983053:ONA983054 ODE983053:ODE983054 NTI983053:NTI983054 NJM983053:NJM983054 MZQ983053:MZQ983054 MPU983053:MPU983054 MFY983053:MFY983054 LWC983053:LWC983054 LMG983053:LMG983054 LCK983053:LCK983054 KSO983053:KSO983054 KIS983053:KIS983054 JYW983053:JYW983054 JPA983053:JPA983054 JFE983053:JFE983054 IVI983053:IVI983054 ILM983053:ILM983054 IBQ983053:IBQ983054 HRU983053:HRU983054 HHY983053:HHY983054 GYC983053:GYC983054 GOG983053:GOG983054 GEK983053:GEK983054 FUO983053:FUO983054 FKS983053:FKS983054 FAW983053:FAW983054 ERA983053:ERA983054 EHE983053:EHE983054 DXI983053:DXI983054 DNM983053:DNM983054 DDQ983053:DDQ983054 CTU983053:CTU983054 CJY983053:CJY983054 CAC983053:CAC983054 BQG983053:BQG983054 BGK983053:BGK983054 AWO983053:AWO983054 AMS983053:AMS983054 ACW983053:ACW983054 TA983053:TA983054 JE983053:JE983054 I983053:I983054 WVQ917517:WVQ917518 WLU917517:WLU917518 WBY917517:WBY917518 VSC917517:VSC917518 VIG917517:VIG917518 UYK917517:UYK917518 UOO917517:UOO917518 UES917517:UES917518 TUW917517:TUW917518 TLA917517:TLA917518 TBE917517:TBE917518 SRI917517:SRI917518 SHM917517:SHM917518 RXQ917517:RXQ917518 RNU917517:RNU917518 RDY917517:RDY917518 QUC917517:QUC917518 QKG917517:QKG917518 QAK917517:QAK917518 PQO917517:PQO917518 PGS917517:PGS917518 OWW917517:OWW917518 ONA917517:ONA917518 ODE917517:ODE917518 NTI917517:NTI917518 NJM917517:NJM917518 MZQ917517:MZQ917518 MPU917517:MPU917518 MFY917517:MFY917518 LWC917517:LWC917518 LMG917517:LMG917518 LCK917517:LCK917518 KSO917517:KSO917518 KIS917517:KIS917518 JYW917517:JYW917518 JPA917517:JPA917518 JFE917517:JFE917518 IVI917517:IVI917518 ILM917517:ILM917518 IBQ917517:IBQ917518 HRU917517:HRU917518 HHY917517:HHY917518 GYC917517:GYC917518 GOG917517:GOG917518 GEK917517:GEK917518 FUO917517:FUO917518 FKS917517:FKS917518 FAW917517:FAW917518 ERA917517:ERA917518 EHE917517:EHE917518 DXI917517:DXI917518 DNM917517:DNM917518 DDQ917517:DDQ917518 CTU917517:CTU917518 CJY917517:CJY917518 CAC917517:CAC917518 BQG917517:BQG917518 BGK917517:BGK917518 AWO917517:AWO917518 AMS917517:AMS917518 ACW917517:ACW917518 TA917517:TA917518 JE917517:JE917518 I917517:I917518 WVQ851981:WVQ851982 WLU851981:WLU851982 WBY851981:WBY851982 VSC851981:VSC851982 VIG851981:VIG851982 UYK851981:UYK851982 UOO851981:UOO851982 UES851981:UES851982 TUW851981:TUW851982 TLA851981:TLA851982 TBE851981:TBE851982 SRI851981:SRI851982 SHM851981:SHM851982 RXQ851981:RXQ851982 RNU851981:RNU851982 RDY851981:RDY851982 QUC851981:QUC851982 QKG851981:QKG851982 QAK851981:QAK851982 PQO851981:PQO851982 PGS851981:PGS851982 OWW851981:OWW851982 ONA851981:ONA851982 ODE851981:ODE851982 NTI851981:NTI851982 NJM851981:NJM851982 MZQ851981:MZQ851982 MPU851981:MPU851982 MFY851981:MFY851982 LWC851981:LWC851982 LMG851981:LMG851982 LCK851981:LCK851982 KSO851981:KSO851982 KIS851981:KIS851982 JYW851981:JYW851982 JPA851981:JPA851982 JFE851981:JFE851982 IVI851981:IVI851982 ILM851981:ILM851982 IBQ851981:IBQ851982 HRU851981:HRU851982 HHY851981:HHY851982 GYC851981:GYC851982 GOG851981:GOG851982 GEK851981:GEK851982 FUO851981:FUO851982 FKS851981:FKS851982 FAW851981:FAW851982 ERA851981:ERA851982 EHE851981:EHE851982 DXI851981:DXI851982 DNM851981:DNM851982 DDQ851981:DDQ851982 CTU851981:CTU851982 CJY851981:CJY851982 CAC851981:CAC851982 BQG851981:BQG851982 BGK851981:BGK851982 AWO851981:AWO851982 AMS851981:AMS851982 ACW851981:ACW851982 TA851981:TA851982 JE851981:JE851982 I851981:I851982 WVQ786445:WVQ786446 WLU786445:WLU786446 WBY786445:WBY786446 VSC786445:VSC786446 VIG786445:VIG786446 UYK786445:UYK786446 UOO786445:UOO786446 UES786445:UES786446 TUW786445:TUW786446 TLA786445:TLA786446 TBE786445:TBE786446 SRI786445:SRI786446 SHM786445:SHM786446 RXQ786445:RXQ786446 RNU786445:RNU786446 RDY786445:RDY786446 QUC786445:QUC786446 QKG786445:QKG786446 QAK786445:QAK786446 PQO786445:PQO786446 PGS786445:PGS786446 OWW786445:OWW786446 ONA786445:ONA786446 ODE786445:ODE786446 NTI786445:NTI786446 NJM786445:NJM786446 MZQ786445:MZQ786446 MPU786445:MPU786446 MFY786445:MFY786446 LWC786445:LWC786446 LMG786445:LMG786446 LCK786445:LCK786446 KSO786445:KSO786446 KIS786445:KIS786446 JYW786445:JYW786446 JPA786445:JPA786446 JFE786445:JFE786446 IVI786445:IVI786446 ILM786445:ILM786446 IBQ786445:IBQ786446 HRU786445:HRU786446 HHY786445:HHY786446 GYC786445:GYC786446 GOG786445:GOG786446 GEK786445:GEK786446 FUO786445:FUO786446 FKS786445:FKS786446 FAW786445:FAW786446 ERA786445:ERA786446 EHE786445:EHE786446 DXI786445:DXI786446 DNM786445:DNM786446 DDQ786445:DDQ786446 CTU786445:CTU786446 CJY786445:CJY786446 CAC786445:CAC786446 BQG786445:BQG786446 BGK786445:BGK786446 AWO786445:AWO786446 AMS786445:AMS786446 ACW786445:ACW786446 TA786445:TA786446 JE786445:JE786446 I786445:I786446 WVQ720909:WVQ720910 WLU720909:WLU720910 WBY720909:WBY720910 VSC720909:VSC720910 VIG720909:VIG720910 UYK720909:UYK720910 UOO720909:UOO720910 UES720909:UES720910 TUW720909:TUW720910 TLA720909:TLA720910 TBE720909:TBE720910 SRI720909:SRI720910 SHM720909:SHM720910 RXQ720909:RXQ720910 RNU720909:RNU720910 RDY720909:RDY720910 QUC720909:QUC720910 QKG720909:QKG720910 QAK720909:QAK720910 PQO720909:PQO720910 PGS720909:PGS720910 OWW720909:OWW720910 ONA720909:ONA720910 ODE720909:ODE720910 NTI720909:NTI720910 NJM720909:NJM720910 MZQ720909:MZQ720910 MPU720909:MPU720910 MFY720909:MFY720910 LWC720909:LWC720910 LMG720909:LMG720910 LCK720909:LCK720910 KSO720909:KSO720910 KIS720909:KIS720910 JYW720909:JYW720910 JPA720909:JPA720910 JFE720909:JFE720910 IVI720909:IVI720910 ILM720909:ILM720910 IBQ720909:IBQ720910 HRU720909:HRU720910 HHY720909:HHY720910 GYC720909:GYC720910 GOG720909:GOG720910 GEK720909:GEK720910 FUO720909:FUO720910 FKS720909:FKS720910 FAW720909:FAW720910 ERA720909:ERA720910 EHE720909:EHE720910 DXI720909:DXI720910 DNM720909:DNM720910 DDQ720909:DDQ720910 CTU720909:CTU720910 CJY720909:CJY720910 CAC720909:CAC720910 BQG720909:BQG720910 BGK720909:BGK720910 AWO720909:AWO720910 AMS720909:AMS720910 ACW720909:ACW720910 TA720909:TA720910 JE720909:JE720910 I720909:I720910 WVQ655373:WVQ655374 WLU655373:WLU655374 WBY655373:WBY655374 VSC655373:VSC655374 VIG655373:VIG655374 UYK655373:UYK655374 UOO655373:UOO655374 UES655373:UES655374 TUW655373:TUW655374 TLA655373:TLA655374 TBE655373:TBE655374 SRI655373:SRI655374 SHM655373:SHM655374 RXQ655373:RXQ655374 RNU655373:RNU655374 RDY655373:RDY655374 QUC655373:QUC655374 QKG655373:QKG655374 QAK655373:QAK655374 PQO655373:PQO655374 PGS655373:PGS655374 OWW655373:OWW655374 ONA655373:ONA655374 ODE655373:ODE655374 NTI655373:NTI655374 NJM655373:NJM655374 MZQ655373:MZQ655374 MPU655373:MPU655374 MFY655373:MFY655374 LWC655373:LWC655374 LMG655373:LMG655374 LCK655373:LCK655374 KSO655373:KSO655374 KIS655373:KIS655374 JYW655373:JYW655374 JPA655373:JPA655374 JFE655373:JFE655374 IVI655373:IVI655374 ILM655373:ILM655374 IBQ655373:IBQ655374 HRU655373:HRU655374 HHY655373:HHY655374 GYC655373:GYC655374 GOG655373:GOG655374 GEK655373:GEK655374 FUO655373:FUO655374 FKS655373:FKS655374 FAW655373:FAW655374 ERA655373:ERA655374 EHE655373:EHE655374 DXI655373:DXI655374 DNM655373:DNM655374 DDQ655373:DDQ655374 CTU655373:CTU655374 CJY655373:CJY655374 CAC655373:CAC655374 BQG655373:BQG655374 BGK655373:BGK655374 AWO655373:AWO655374 AMS655373:AMS655374 ACW655373:ACW655374 TA655373:TA655374 JE655373:JE655374 I655373:I655374 WVQ589837:WVQ589838 WLU589837:WLU589838 WBY589837:WBY589838 VSC589837:VSC589838 VIG589837:VIG589838 UYK589837:UYK589838 UOO589837:UOO589838 UES589837:UES589838 TUW589837:TUW589838 TLA589837:TLA589838 TBE589837:TBE589838 SRI589837:SRI589838 SHM589837:SHM589838 RXQ589837:RXQ589838 RNU589837:RNU589838 RDY589837:RDY589838 QUC589837:QUC589838 QKG589837:QKG589838 QAK589837:QAK589838 PQO589837:PQO589838 PGS589837:PGS589838 OWW589837:OWW589838 ONA589837:ONA589838 ODE589837:ODE589838 NTI589837:NTI589838 NJM589837:NJM589838 MZQ589837:MZQ589838 MPU589837:MPU589838 MFY589837:MFY589838 LWC589837:LWC589838 LMG589837:LMG589838 LCK589837:LCK589838 KSO589837:KSO589838 KIS589837:KIS589838 JYW589837:JYW589838 JPA589837:JPA589838 JFE589837:JFE589838 IVI589837:IVI589838 ILM589837:ILM589838 IBQ589837:IBQ589838 HRU589837:HRU589838 HHY589837:HHY589838 GYC589837:GYC589838 GOG589837:GOG589838 GEK589837:GEK589838 FUO589837:FUO589838 FKS589837:FKS589838 FAW589837:FAW589838 ERA589837:ERA589838 EHE589837:EHE589838 DXI589837:DXI589838 DNM589837:DNM589838 DDQ589837:DDQ589838 CTU589837:CTU589838 CJY589837:CJY589838 CAC589837:CAC589838 BQG589837:BQG589838 BGK589837:BGK589838 AWO589837:AWO589838 AMS589837:AMS589838 ACW589837:ACW589838 TA589837:TA589838 JE589837:JE589838 I589837:I589838 WVQ524301:WVQ524302 WLU524301:WLU524302 WBY524301:WBY524302 VSC524301:VSC524302 VIG524301:VIG524302 UYK524301:UYK524302 UOO524301:UOO524302 UES524301:UES524302 TUW524301:TUW524302 TLA524301:TLA524302 TBE524301:TBE524302 SRI524301:SRI524302 SHM524301:SHM524302 RXQ524301:RXQ524302 RNU524301:RNU524302 RDY524301:RDY524302 QUC524301:QUC524302 QKG524301:QKG524302 QAK524301:QAK524302 PQO524301:PQO524302 PGS524301:PGS524302 OWW524301:OWW524302 ONA524301:ONA524302 ODE524301:ODE524302 NTI524301:NTI524302 NJM524301:NJM524302 MZQ524301:MZQ524302 MPU524301:MPU524302 MFY524301:MFY524302 LWC524301:LWC524302 LMG524301:LMG524302 LCK524301:LCK524302 KSO524301:KSO524302 KIS524301:KIS524302 JYW524301:JYW524302 JPA524301:JPA524302 JFE524301:JFE524302 IVI524301:IVI524302 ILM524301:ILM524302 IBQ524301:IBQ524302 HRU524301:HRU524302 HHY524301:HHY524302 GYC524301:GYC524302 GOG524301:GOG524302 GEK524301:GEK524302 FUO524301:FUO524302 FKS524301:FKS524302 FAW524301:FAW524302 ERA524301:ERA524302 EHE524301:EHE524302 DXI524301:DXI524302 DNM524301:DNM524302 DDQ524301:DDQ524302 CTU524301:CTU524302 CJY524301:CJY524302 CAC524301:CAC524302 BQG524301:BQG524302 BGK524301:BGK524302 AWO524301:AWO524302 AMS524301:AMS524302 ACW524301:ACW524302 TA524301:TA524302 JE524301:JE524302 I524301:I524302 WVQ458765:WVQ458766 WLU458765:WLU458766 WBY458765:WBY458766 VSC458765:VSC458766 VIG458765:VIG458766 UYK458765:UYK458766 UOO458765:UOO458766 UES458765:UES458766 TUW458765:TUW458766 TLA458765:TLA458766 TBE458765:TBE458766 SRI458765:SRI458766 SHM458765:SHM458766 RXQ458765:RXQ458766 RNU458765:RNU458766 RDY458765:RDY458766 QUC458765:QUC458766 QKG458765:QKG458766 QAK458765:QAK458766 PQO458765:PQO458766 PGS458765:PGS458766 OWW458765:OWW458766 ONA458765:ONA458766 ODE458765:ODE458766 NTI458765:NTI458766 NJM458765:NJM458766 MZQ458765:MZQ458766 MPU458765:MPU458766 MFY458765:MFY458766 LWC458765:LWC458766 LMG458765:LMG458766 LCK458765:LCK458766 KSO458765:KSO458766 KIS458765:KIS458766 JYW458765:JYW458766 JPA458765:JPA458766 JFE458765:JFE458766 IVI458765:IVI458766 ILM458765:ILM458766 IBQ458765:IBQ458766 HRU458765:HRU458766 HHY458765:HHY458766 GYC458765:GYC458766 GOG458765:GOG458766 GEK458765:GEK458766 FUO458765:FUO458766 FKS458765:FKS458766 FAW458765:FAW458766 ERA458765:ERA458766 EHE458765:EHE458766 DXI458765:DXI458766 DNM458765:DNM458766 DDQ458765:DDQ458766 CTU458765:CTU458766 CJY458765:CJY458766 CAC458765:CAC458766 BQG458765:BQG458766 BGK458765:BGK458766 AWO458765:AWO458766 AMS458765:AMS458766 ACW458765:ACW458766 TA458765:TA458766 JE458765:JE458766 I458765:I458766 WVQ393229:WVQ393230 WLU393229:WLU393230 WBY393229:WBY393230 VSC393229:VSC393230 VIG393229:VIG393230 UYK393229:UYK393230 UOO393229:UOO393230 UES393229:UES393230 TUW393229:TUW393230 TLA393229:TLA393230 TBE393229:TBE393230 SRI393229:SRI393230 SHM393229:SHM393230 RXQ393229:RXQ393230 RNU393229:RNU393230 RDY393229:RDY393230 QUC393229:QUC393230 QKG393229:QKG393230 QAK393229:QAK393230 PQO393229:PQO393230 PGS393229:PGS393230 OWW393229:OWW393230 ONA393229:ONA393230 ODE393229:ODE393230 NTI393229:NTI393230 NJM393229:NJM393230 MZQ393229:MZQ393230 MPU393229:MPU393230 MFY393229:MFY393230 LWC393229:LWC393230 LMG393229:LMG393230 LCK393229:LCK393230 KSO393229:KSO393230 KIS393229:KIS393230 JYW393229:JYW393230 JPA393229:JPA393230 JFE393229:JFE393230 IVI393229:IVI393230 ILM393229:ILM393230 IBQ393229:IBQ393230 HRU393229:HRU393230 HHY393229:HHY393230 GYC393229:GYC393230 GOG393229:GOG393230 GEK393229:GEK393230 FUO393229:FUO393230 FKS393229:FKS393230 FAW393229:FAW393230 ERA393229:ERA393230 EHE393229:EHE393230 DXI393229:DXI393230 DNM393229:DNM393230 DDQ393229:DDQ393230 CTU393229:CTU393230 CJY393229:CJY393230 CAC393229:CAC393230 BQG393229:BQG393230 BGK393229:BGK393230 AWO393229:AWO393230 AMS393229:AMS393230 ACW393229:ACW393230 TA393229:TA393230 JE393229:JE393230 I393229:I393230 WVQ327693:WVQ327694 WLU327693:WLU327694 WBY327693:WBY327694 VSC327693:VSC327694 VIG327693:VIG327694 UYK327693:UYK327694 UOO327693:UOO327694 UES327693:UES327694 TUW327693:TUW327694 TLA327693:TLA327694 TBE327693:TBE327694 SRI327693:SRI327694 SHM327693:SHM327694 RXQ327693:RXQ327694 RNU327693:RNU327694 RDY327693:RDY327694 QUC327693:QUC327694 QKG327693:QKG327694 QAK327693:QAK327694 PQO327693:PQO327694 PGS327693:PGS327694 OWW327693:OWW327694 ONA327693:ONA327694 ODE327693:ODE327694 NTI327693:NTI327694 NJM327693:NJM327694 MZQ327693:MZQ327694 MPU327693:MPU327694 MFY327693:MFY327694 LWC327693:LWC327694 LMG327693:LMG327694 LCK327693:LCK327694 KSO327693:KSO327694 KIS327693:KIS327694 JYW327693:JYW327694 JPA327693:JPA327694 JFE327693:JFE327694 IVI327693:IVI327694 ILM327693:ILM327694 IBQ327693:IBQ327694 HRU327693:HRU327694 HHY327693:HHY327694 GYC327693:GYC327694 GOG327693:GOG327694 GEK327693:GEK327694 FUO327693:FUO327694 FKS327693:FKS327694 FAW327693:FAW327694 ERA327693:ERA327694 EHE327693:EHE327694 DXI327693:DXI327694 DNM327693:DNM327694 DDQ327693:DDQ327694 CTU327693:CTU327694 CJY327693:CJY327694 CAC327693:CAC327694 BQG327693:BQG327694 BGK327693:BGK327694 AWO327693:AWO327694 AMS327693:AMS327694 ACW327693:ACW327694 TA327693:TA327694 JE327693:JE327694 I327693:I327694 WVQ262157:WVQ262158 WLU262157:WLU262158 WBY262157:WBY262158 VSC262157:VSC262158 VIG262157:VIG262158 UYK262157:UYK262158 UOO262157:UOO262158 UES262157:UES262158 TUW262157:TUW262158 TLA262157:TLA262158 TBE262157:TBE262158 SRI262157:SRI262158 SHM262157:SHM262158 RXQ262157:RXQ262158 RNU262157:RNU262158 RDY262157:RDY262158 QUC262157:QUC262158 QKG262157:QKG262158 QAK262157:QAK262158 PQO262157:PQO262158 PGS262157:PGS262158 OWW262157:OWW262158 ONA262157:ONA262158 ODE262157:ODE262158 NTI262157:NTI262158 NJM262157:NJM262158 MZQ262157:MZQ262158 MPU262157:MPU262158 MFY262157:MFY262158 LWC262157:LWC262158 LMG262157:LMG262158 LCK262157:LCK262158 KSO262157:KSO262158 KIS262157:KIS262158 JYW262157:JYW262158 JPA262157:JPA262158 JFE262157:JFE262158 IVI262157:IVI262158 ILM262157:ILM262158 IBQ262157:IBQ262158 HRU262157:HRU262158 HHY262157:HHY262158 GYC262157:GYC262158 GOG262157:GOG262158 GEK262157:GEK262158 FUO262157:FUO262158 FKS262157:FKS262158 FAW262157:FAW262158 ERA262157:ERA262158 EHE262157:EHE262158 DXI262157:DXI262158 DNM262157:DNM262158 DDQ262157:DDQ262158 CTU262157:CTU262158 CJY262157:CJY262158 CAC262157:CAC262158 BQG262157:BQG262158 BGK262157:BGK262158 AWO262157:AWO262158 AMS262157:AMS262158 ACW262157:ACW262158 TA262157:TA262158 JE262157:JE262158 I262157:I262158 WVQ196621:WVQ196622 WLU196621:WLU196622 WBY196621:WBY196622 VSC196621:VSC196622 VIG196621:VIG196622 UYK196621:UYK196622 UOO196621:UOO196622 UES196621:UES196622 TUW196621:TUW196622 TLA196621:TLA196622 TBE196621:TBE196622 SRI196621:SRI196622 SHM196621:SHM196622 RXQ196621:RXQ196622 RNU196621:RNU196622 RDY196621:RDY196622 QUC196621:QUC196622 QKG196621:QKG196622 QAK196621:QAK196622 PQO196621:PQO196622 PGS196621:PGS196622 OWW196621:OWW196622 ONA196621:ONA196622 ODE196621:ODE196622 NTI196621:NTI196622 NJM196621:NJM196622 MZQ196621:MZQ196622 MPU196621:MPU196622 MFY196621:MFY196622 LWC196621:LWC196622 LMG196621:LMG196622 LCK196621:LCK196622 KSO196621:KSO196622 KIS196621:KIS196622 JYW196621:JYW196622 JPA196621:JPA196622 JFE196621:JFE196622 IVI196621:IVI196622 ILM196621:ILM196622 IBQ196621:IBQ196622 HRU196621:HRU196622 HHY196621:HHY196622 GYC196621:GYC196622 GOG196621:GOG196622 GEK196621:GEK196622 FUO196621:FUO196622 FKS196621:FKS196622 FAW196621:FAW196622 ERA196621:ERA196622 EHE196621:EHE196622 DXI196621:DXI196622 DNM196621:DNM196622 DDQ196621:DDQ196622 CTU196621:CTU196622 CJY196621:CJY196622 CAC196621:CAC196622 BQG196621:BQG196622 BGK196621:BGK196622 AWO196621:AWO196622 AMS196621:AMS196622 ACW196621:ACW196622 TA196621:TA196622 JE196621:JE196622 I196621:I196622 WVQ131085:WVQ131086 WLU131085:WLU131086 WBY131085:WBY131086 VSC131085:VSC131086 VIG131085:VIG131086 UYK131085:UYK131086 UOO131085:UOO131086 UES131085:UES131086 TUW131085:TUW131086 TLA131085:TLA131086 TBE131085:TBE131086 SRI131085:SRI131086 SHM131085:SHM131086 RXQ131085:RXQ131086 RNU131085:RNU131086 RDY131085:RDY131086 QUC131085:QUC131086 QKG131085:QKG131086 QAK131085:QAK131086 PQO131085:PQO131086 PGS131085:PGS131086 OWW131085:OWW131086 ONA131085:ONA131086 ODE131085:ODE131086 NTI131085:NTI131086 NJM131085:NJM131086 MZQ131085:MZQ131086 MPU131085:MPU131086 MFY131085:MFY131086 LWC131085:LWC131086 LMG131085:LMG131086 LCK131085:LCK131086 KSO131085:KSO131086 KIS131085:KIS131086 JYW131085:JYW131086 JPA131085:JPA131086 JFE131085:JFE131086 IVI131085:IVI131086 ILM131085:ILM131086 IBQ131085:IBQ131086 HRU131085:HRU131086 HHY131085:HHY131086 GYC131085:GYC131086 GOG131085:GOG131086 GEK131085:GEK131086 FUO131085:FUO131086 FKS131085:FKS131086 FAW131085:FAW131086 ERA131085:ERA131086 EHE131085:EHE131086 DXI131085:DXI131086 DNM131085:DNM131086 DDQ131085:DDQ131086 CTU131085:CTU131086 CJY131085:CJY131086 CAC131085:CAC131086 BQG131085:BQG131086 BGK131085:BGK131086 AWO131085:AWO131086 AMS131085:AMS131086 ACW131085:ACW131086 TA131085:TA131086 JE131085:JE131086 I131085:I131086 WVQ65549:WVQ65550 WLU65549:WLU65550 WBY65549:WBY65550 VSC65549:VSC65550 VIG65549:VIG65550 UYK65549:UYK65550 UOO65549:UOO65550 UES65549:UES65550 TUW65549:TUW65550 TLA65549:TLA65550 TBE65549:TBE65550 SRI65549:SRI65550 SHM65549:SHM65550 RXQ65549:RXQ65550 RNU65549:RNU65550 RDY65549:RDY65550 QUC65549:QUC65550 QKG65549:QKG65550 QAK65549:QAK65550 PQO65549:PQO65550 PGS65549:PGS65550 OWW65549:OWW65550 ONA65549:ONA65550 ODE65549:ODE65550 NTI65549:NTI65550 NJM65549:NJM65550 MZQ65549:MZQ65550 MPU65549:MPU65550 MFY65549:MFY65550 LWC65549:LWC65550 LMG65549:LMG65550 LCK65549:LCK65550 KSO65549:KSO65550 KIS65549:KIS65550 JYW65549:JYW65550 JPA65549:JPA65550 JFE65549:JFE65550 IVI65549:IVI65550 ILM65549:ILM65550 IBQ65549:IBQ65550 HRU65549:HRU65550 HHY65549:HHY65550 GYC65549:GYC65550 GOG65549:GOG65550 GEK65549:GEK65550 FUO65549:FUO65550 FKS65549:FKS65550 FAW65549:FAW65550 ERA65549:ERA65550 EHE65549:EHE65550 DXI65549:DXI65550 DNM65549:DNM65550 DDQ65549:DDQ65550 CTU65549:CTU65550 CJY65549:CJY65550 CAC65549:CAC65550 BQG65549:BQG65550 BGK65549:BGK65550 AWO65549:AWO65550 AMS65549:AMS65550 ACW65549:ACW65550 TA65549:TA65550 JE65549:JE65550 I65549:I65550 WVQ14:WVQ15 WLU14:WLU15 WBY14:WBY15 VSC14:VSC15 VIG14:VIG15 UYK14:UYK15 UOO14:UOO15 UES14:UES15 TUW14:TUW15 TLA14:TLA15 TBE14:TBE15 SRI14:SRI15 SHM14:SHM15 RXQ14:RXQ15 RNU14:RNU15 RDY14:RDY15 QUC14:QUC15 QKG14:QKG15 QAK14:QAK15 PQO14:PQO15 PGS14:PGS15 OWW14:OWW15 ONA14:ONA15 ODE14:ODE15 NTI14:NTI15 NJM14:NJM15 MZQ14:MZQ15 MPU14:MPU15 MFY14:MFY15 LWC14:LWC15 LMG14:LMG15 LCK14:LCK15 KSO14:KSO15 KIS14:KIS15 JYW14:JYW15 JPA14:JPA15 JFE14:JFE15 IVI14:IVI15 ILM14:ILM15 IBQ14:IBQ15 HRU14:HRU15 HHY14:HHY15 GYC14:GYC15 GOG14:GOG15 GEK14:GEK15 FUO14:FUO15 FKS14:FKS15 FAW14:FAW15 ERA14:ERA15 EHE14:EHE15 DXI14:DXI15 DNM14:DNM15 DDQ14:DDQ15 CTU14:CTU15 CJY14:CJY15 CAC14:CAC15 BQG14:BQG15 BGK14:BGK15 AWO14:AWO15 AMS14:AMS15 ACW14:ACW15 TA14:TA15 JE14:JE15" xr:uid="{DDC4E882-B46B-451A-8D60-100D734840FB}">
      <formula1>$B$41:$B$42</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&amp;C30/33&amp;R&amp;F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3</xdr:col>
                    <xdr:colOff>95250</xdr:colOff>
                    <xdr:row>16</xdr:row>
                    <xdr:rowOff>114300</xdr:rowOff>
                  </from>
                  <to>
                    <xdr:col>4</xdr:col>
                    <xdr:colOff>0</xdr:colOff>
                    <xdr:row>17</xdr:row>
                    <xdr:rowOff>104775</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6</xdr:col>
                    <xdr:colOff>95250</xdr:colOff>
                    <xdr:row>16</xdr:row>
                    <xdr:rowOff>114300</xdr:rowOff>
                  </from>
                  <to>
                    <xdr:col>7</xdr:col>
                    <xdr:colOff>0</xdr:colOff>
                    <xdr:row>17</xdr:row>
                    <xdr:rowOff>104775</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3</xdr:col>
                    <xdr:colOff>95250</xdr:colOff>
                    <xdr:row>18</xdr:row>
                    <xdr:rowOff>114300</xdr:rowOff>
                  </from>
                  <to>
                    <xdr:col>4</xdr:col>
                    <xdr:colOff>0</xdr:colOff>
                    <xdr:row>19</xdr:row>
                    <xdr:rowOff>104775</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6</xdr:col>
                    <xdr:colOff>95250</xdr:colOff>
                    <xdr:row>18</xdr:row>
                    <xdr:rowOff>114300</xdr:rowOff>
                  </from>
                  <to>
                    <xdr:col>7</xdr:col>
                    <xdr:colOff>0</xdr:colOff>
                    <xdr:row>19</xdr:row>
                    <xdr:rowOff>104775</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19</xdr:col>
                    <xdr:colOff>95250</xdr:colOff>
                    <xdr:row>16</xdr:row>
                    <xdr:rowOff>114300</xdr:rowOff>
                  </from>
                  <to>
                    <xdr:col>20</xdr:col>
                    <xdr:colOff>0</xdr:colOff>
                    <xdr:row>17</xdr:row>
                    <xdr:rowOff>104775</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22</xdr:col>
                    <xdr:colOff>95250</xdr:colOff>
                    <xdr:row>16</xdr:row>
                    <xdr:rowOff>114300</xdr:rowOff>
                  </from>
                  <to>
                    <xdr:col>23</xdr:col>
                    <xdr:colOff>0</xdr:colOff>
                    <xdr:row>17</xdr:row>
                    <xdr:rowOff>104775</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19</xdr:col>
                    <xdr:colOff>95250</xdr:colOff>
                    <xdr:row>18</xdr:row>
                    <xdr:rowOff>114300</xdr:rowOff>
                  </from>
                  <to>
                    <xdr:col>20</xdr:col>
                    <xdr:colOff>0</xdr:colOff>
                    <xdr:row>19</xdr:row>
                    <xdr:rowOff>104775</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22</xdr:col>
                    <xdr:colOff>95250</xdr:colOff>
                    <xdr:row>18</xdr:row>
                    <xdr:rowOff>114300</xdr:rowOff>
                  </from>
                  <to>
                    <xdr:col>23</xdr:col>
                    <xdr:colOff>0</xdr:colOff>
                    <xdr:row>19</xdr:row>
                    <xdr:rowOff>104775</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32</xdr:col>
                    <xdr:colOff>95250</xdr:colOff>
                    <xdr:row>23</xdr:row>
                    <xdr:rowOff>114300</xdr:rowOff>
                  </from>
                  <to>
                    <xdr:col>33</xdr:col>
                    <xdr:colOff>0</xdr:colOff>
                    <xdr:row>24</xdr:row>
                    <xdr:rowOff>123825</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35</xdr:col>
                    <xdr:colOff>95250</xdr:colOff>
                    <xdr:row>23</xdr:row>
                    <xdr:rowOff>114300</xdr:rowOff>
                  </from>
                  <to>
                    <xdr:col>36</xdr:col>
                    <xdr:colOff>0</xdr:colOff>
                    <xdr:row>24</xdr:row>
                    <xdr:rowOff>123825</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21</xdr:col>
                    <xdr:colOff>95250</xdr:colOff>
                    <xdr:row>27</xdr:row>
                    <xdr:rowOff>114300</xdr:rowOff>
                  </from>
                  <to>
                    <xdr:col>22</xdr:col>
                    <xdr:colOff>0</xdr:colOff>
                    <xdr:row>28</xdr:row>
                    <xdr:rowOff>123825</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24</xdr:col>
                    <xdr:colOff>95250</xdr:colOff>
                    <xdr:row>27</xdr:row>
                    <xdr:rowOff>114300</xdr:rowOff>
                  </from>
                  <to>
                    <xdr:col>25</xdr:col>
                    <xdr:colOff>0</xdr:colOff>
                    <xdr:row>28</xdr:row>
                    <xdr:rowOff>123825</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32</xdr:col>
                    <xdr:colOff>95250</xdr:colOff>
                    <xdr:row>27</xdr:row>
                    <xdr:rowOff>114300</xdr:rowOff>
                  </from>
                  <to>
                    <xdr:col>33</xdr:col>
                    <xdr:colOff>0</xdr:colOff>
                    <xdr:row>28</xdr:row>
                    <xdr:rowOff>123825</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35</xdr:col>
                    <xdr:colOff>95250</xdr:colOff>
                    <xdr:row>27</xdr:row>
                    <xdr:rowOff>114300</xdr:rowOff>
                  </from>
                  <to>
                    <xdr:col>36</xdr:col>
                    <xdr:colOff>0</xdr:colOff>
                    <xdr:row>28</xdr:row>
                    <xdr:rowOff>123825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C591B-2967-4E29-B063-29513831EB60}">
  <sheetPr>
    <tabColor theme="7" tint="0.79998168889431442"/>
    <pageSetUpPr fitToPage="1"/>
  </sheetPr>
  <dimension ref="A1:BG268"/>
  <sheetViews>
    <sheetView view="pageBreakPreview" zoomScale="86" zoomScaleNormal="70" zoomScaleSheetLayoutView="86" zoomScalePageLayoutView="85" workbookViewId="0">
      <selection activeCell="T5" sqref="T5"/>
    </sheetView>
  </sheetViews>
  <sheetFormatPr defaultRowHeight="16.5" x14ac:dyDescent="0.3"/>
  <cols>
    <col min="1" max="36" width="4.375" style="146" customWidth="1"/>
    <col min="37" max="37" width="4.375" style="32" customWidth="1"/>
    <col min="38" max="59" width="4.375" style="146" customWidth="1"/>
    <col min="60" max="69" width="4.375" style="112" customWidth="1"/>
    <col min="70" max="256" width="9" style="112"/>
    <col min="257" max="325" width="4.375" style="112" customWidth="1"/>
    <col min="326" max="512" width="9" style="112"/>
    <col min="513" max="581" width="4.375" style="112" customWidth="1"/>
    <col min="582" max="768" width="9" style="112"/>
    <col min="769" max="837" width="4.375" style="112" customWidth="1"/>
    <col min="838" max="1024" width="9" style="112"/>
    <col min="1025" max="1093" width="4.375" style="112" customWidth="1"/>
    <col min="1094" max="1280" width="9" style="112"/>
    <col min="1281" max="1349" width="4.375" style="112" customWidth="1"/>
    <col min="1350" max="1536" width="9" style="112"/>
    <col min="1537" max="1605" width="4.375" style="112" customWidth="1"/>
    <col min="1606" max="1792" width="9" style="112"/>
    <col min="1793" max="1861" width="4.375" style="112" customWidth="1"/>
    <col min="1862" max="2048" width="9" style="112"/>
    <col min="2049" max="2117" width="4.375" style="112" customWidth="1"/>
    <col min="2118" max="2304" width="9" style="112"/>
    <col min="2305" max="2373" width="4.375" style="112" customWidth="1"/>
    <col min="2374" max="2560" width="9" style="112"/>
    <col min="2561" max="2629" width="4.375" style="112" customWidth="1"/>
    <col min="2630" max="2816" width="9" style="112"/>
    <col min="2817" max="2885" width="4.375" style="112" customWidth="1"/>
    <col min="2886" max="3072" width="9" style="112"/>
    <col min="3073" max="3141" width="4.375" style="112" customWidth="1"/>
    <col min="3142" max="3328" width="9" style="112"/>
    <col min="3329" max="3397" width="4.375" style="112" customWidth="1"/>
    <col min="3398" max="3584" width="9" style="112"/>
    <col min="3585" max="3653" width="4.375" style="112" customWidth="1"/>
    <col min="3654" max="3840" width="9" style="112"/>
    <col min="3841" max="3909" width="4.375" style="112" customWidth="1"/>
    <col min="3910" max="4096" width="9" style="112"/>
    <col min="4097" max="4165" width="4.375" style="112" customWidth="1"/>
    <col min="4166" max="4352" width="9" style="112"/>
    <col min="4353" max="4421" width="4.375" style="112" customWidth="1"/>
    <col min="4422" max="4608" width="9" style="112"/>
    <col min="4609" max="4677" width="4.375" style="112" customWidth="1"/>
    <col min="4678" max="4864" width="9" style="112"/>
    <col min="4865" max="4933" width="4.375" style="112" customWidth="1"/>
    <col min="4934" max="5120" width="9" style="112"/>
    <col min="5121" max="5189" width="4.375" style="112" customWidth="1"/>
    <col min="5190" max="5376" width="9" style="112"/>
    <col min="5377" max="5445" width="4.375" style="112" customWidth="1"/>
    <col min="5446" max="5632" width="9" style="112"/>
    <col min="5633" max="5701" width="4.375" style="112" customWidth="1"/>
    <col min="5702" max="5888" width="9" style="112"/>
    <col min="5889" max="5957" width="4.375" style="112" customWidth="1"/>
    <col min="5958" max="6144" width="9" style="112"/>
    <col min="6145" max="6213" width="4.375" style="112" customWidth="1"/>
    <col min="6214" max="6400" width="9" style="112"/>
    <col min="6401" max="6469" width="4.375" style="112" customWidth="1"/>
    <col min="6470" max="6656" width="9" style="112"/>
    <col min="6657" max="6725" width="4.375" style="112" customWidth="1"/>
    <col min="6726" max="6912" width="9" style="112"/>
    <col min="6913" max="6981" width="4.375" style="112" customWidth="1"/>
    <col min="6982" max="7168" width="9" style="112"/>
    <col min="7169" max="7237" width="4.375" style="112" customWidth="1"/>
    <col min="7238" max="7424" width="9" style="112"/>
    <col min="7425" max="7493" width="4.375" style="112" customWidth="1"/>
    <col min="7494" max="7680" width="9" style="112"/>
    <col min="7681" max="7749" width="4.375" style="112" customWidth="1"/>
    <col min="7750" max="7936" width="9" style="112"/>
    <col min="7937" max="8005" width="4.375" style="112" customWidth="1"/>
    <col min="8006" max="8192" width="9" style="112"/>
    <col min="8193" max="8261" width="4.375" style="112" customWidth="1"/>
    <col min="8262" max="8448" width="9" style="112"/>
    <col min="8449" max="8517" width="4.375" style="112" customWidth="1"/>
    <col min="8518" max="8704" width="9" style="112"/>
    <col min="8705" max="8773" width="4.375" style="112" customWidth="1"/>
    <col min="8774" max="8960" width="9" style="112"/>
    <col min="8961" max="9029" width="4.375" style="112" customWidth="1"/>
    <col min="9030" max="9216" width="9" style="112"/>
    <col min="9217" max="9285" width="4.375" style="112" customWidth="1"/>
    <col min="9286" max="9472" width="9" style="112"/>
    <col min="9473" max="9541" width="4.375" style="112" customWidth="1"/>
    <col min="9542" max="9728" width="9" style="112"/>
    <col min="9729" max="9797" width="4.375" style="112" customWidth="1"/>
    <col min="9798" max="9984" width="9" style="112"/>
    <col min="9985" max="10053" width="4.375" style="112" customWidth="1"/>
    <col min="10054" max="10240" width="9" style="112"/>
    <col min="10241" max="10309" width="4.375" style="112" customWidth="1"/>
    <col min="10310" max="10496" width="9" style="112"/>
    <col min="10497" max="10565" width="4.375" style="112" customWidth="1"/>
    <col min="10566" max="10752" width="9" style="112"/>
    <col min="10753" max="10821" width="4.375" style="112" customWidth="1"/>
    <col min="10822" max="11008" width="9" style="112"/>
    <col min="11009" max="11077" width="4.375" style="112" customWidth="1"/>
    <col min="11078" max="11264" width="9" style="112"/>
    <col min="11265" max="11333" width="4.375" style="112" customWidth="1"/>
    <col min="11334" max="11520" width="9" style="112"/>
    <col min="11521" max="11589" width="4.375" style="112" customWidth="1"/>
    <col min="11590" max="11776" width="9" style="112"/>
    <col min="11777" max="11845" width="4.375" style="112" customWidth="1"/>
    <col min="11846" max="12032" width="9" style="112"/>
    <col min="12033" max="12101" width="4.375" style="112" customWidth="1"/>
    <col min="12102" max="12288" width="9" style="112"/>
    <col min="12289" max="12357" width="4.375" style="112" customWidth="1"/>
    <col min="12358" max="12544" width="9" style="112"/>
    <col min="12545" max="12613" width="4.375" style="112" customWidth="1"/>
    <col min="12614" max="12800" width="9" style="112"/>
    <col min="12801" max="12869" width="4.375" style="112" customWidth="1"/>
    <col min="12870" max="13056" width="9" style="112"/>
    <col min="13057" max="13125" width="4.375" style="112" customWidth="1"/>
    <col min="13126" max="13312" width="9" style="112"/>
    <col min="13313" max="13381" width="4.375" style="112" customWidth="1"/>
    <col min="13382" max="13568" width="9" style="112"/>
    <col min="13569" max="13637" width="4.375" style="112" customWidth="1"/>
    <col min="13638" max="13824" width="9" style="112"/>
    <col min="13825" max="13893" width="4.375" style="112" customWidth="1"/>
    <col min="13894" max="14080" width="9" style="112"/>
    <col min="14081" max="14149" width="4.375" style="112" customWidth="1"/>
    <col min="14150" max="14336" width="9" style="112"/>
    <col min="14337" max="14405" width="4.375" style="112" customWidth="1"/>
    <col min="14406" max="14592" width="9" style="112"/>
    <col min="14593" max="14661" width="4.375" style="112" customWidth="1"/>
    <col min="14662" max="14848" width="9" style="112"/>
    <col min="14849" max="14917" width="4.375" style="112" customWidth="1"/>
    <col min="14918" max="15104" width="9" style="112"/>
    <col min="15105" max="15173" width="4.375" style="112" customWidth="1"/>
    <col min="15174" max="15360" width="9" style="112"/>
    <col min="15361" max="15429" width="4.375" style="112" customWidth="1"/>
    <col min="15430" max="15616" width="9" style="112"/>
    <col min="15617" max="15685" width="4.375" style="112" customWidth="1"/>
    <col min="15686" max="15872" width="9" style="112"/>
    <col min="15873" max="15941" width="4.375" style="112" customWidth="1"/>
    <col min="15942" max="16128" width="9" style="112"/>
    <col min="16129" max="16197" width="4.375" style="112" customWidth="1"/>
    <col min="16198" max="16384" width="9" style="112"/>
  </cols>
  <sheetData>
    <row r="1" spans="1:59" ht="18.75" customHeight="1" thickBot="1" x14ac:dyDescent="0.35">
      <c r="A1" s="93" t="s">
        <v>1039</v>
      </c>
      <c r="B1" s="157"/>
      <c r="AK1" s="146"/>
    </row>
    <row r="2" spans="1:59" s="3" customFormat="1" ht="18.75" customHeight="1" x14ac:dyDescent="0.4">
      <c r="A2" s="54" t="s">
        <v>857</v>
      </c>
      <c r="B2" s="54"/>
      <c r="C2" s="32"/>
      <c r="D2" s="32"/>
      <c r="E2" s="32"/>
      <c r="F2" s="754" t="s">
        <v>858</v>
      </c>
      <c r="G2" s="1675"/>
      <c r="H2" s="499"/>
      <c r="I2" s="1824" t="s">
        <v>859</v>
      </c>
      <c r="J2" s="1824"/>
      <c r="K2" s="277"/>
      <c r="L2" s="1824" t="s">
        <v>860</v>
      </c>
      <c r="M2" s="1824"/>
      <c r="N2" s="1824"/>
      <c r="O2" s="277"/>
      <c r="P2" s="2321" t="s">
        <v>861</v>
      </c>
      <c r="Q2" s="2321"/>
      <c r="R2" s="232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row>
    <row r="3" spans="1:59" s="3" customFormat="1" ht="18.75" customHeight="1" thickBot="1" x14ac:dyDescent="0.45">
      <c r="A3" s="54" t="s">
        <v>1066</v>
      </c>
      <c r="B3" s="54"/>
      <c r="C3" s="32"/>
      <c r="D3" s="32"/>
      <c r="E3" s="32"/>
      <c r="F3" s="841"/>
      <c r="G3" s="842"/>
      <c r="H3" s="354"/>
      <c r="I3" s="1710" t="s">
        <v>862</v>
      </c>
      <c r="J3" s="1710"/>
      <c r="K3" s="1710"/>
      <c r="L3" s="344"/>
      <c r="M3" s="1710" t="s">
        <v>521</v>
      </c>
      <c r="N3" s="1710"/>
      <c r="O3" s="2323"/>
      <c r="P3" s="2323"/>
      <c r="Q3" s="2323"/>
      <c r="R3" s="117" t="s">
        <v>226</v>
      </c>
      <c r="S3" s="32"/>
      <c r="T3" s="32"/>
      <c r="U3" s="32"/>
      <c r="V3" s="32"/>
      <c r="W3" s="32"/>
      <c r="X3" s="32"/>
      <c r="Y3" s="32"/>
      <c r="Z3" s="32"/>
      <c r="AA3" s="56"/>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row>
    <row r="4" spans="1:59" s="3" customFormat="1" ht="18.75" customHeight="1" x14ac:dyDescent="0.4">
      <c r="A4" s="735" t="s">
        <v>863</v>
      </c>
      <c r="B4" s="736"/>
      <c r="C4" s="808" t="s">
        <v>864</v>
      </c>
      <c r="D4" s="756"/>
      <c r="E4" s="760" t="s">
        <v>865</v>
      </c>
      <c r="F4" s="2326"/>
      <c r="G4" s="786" t="s">
        <v>863</v>
      </c>
      <c r="H4" s="2324"/>
      <c r="I4" s="864" t="s">
        <v>864</v>
      </c>
      <c r="J4" s="759"/>
      <c r="K4" s="2327" t="s">
        <v>865</v>
      </c>
      <c r="L4" s="2328"/>
      <c r="M4" s="786" t="s">
        <v>863</v>
      </c>
      <c r="N4" s="2324"/>
      <c r="O4" s="864" t="s">
        <v>864</v>
      </c>
      <c r="P4" s="759"/>
      <c r="Q4" s="2325" t="s">
        <v>865</v>
      </c>
      <c r="R4" s="745"/>
      <c r="S4" s="32"/>
      <c r="T4" s="32"/>
      <c r="U4" s="32"/>
      <c r="V4" s="32"/>
      <c r="W4" s="32"/>
      <c r="X4" s="32"/>
      <c r="Y4" s="32"/>
      <c r="Z4" s="32"/>
      <c r="AA4" s="32"/>
      <c r="AB4" s="32"/>
      <c r="AC4" s="32"/>
      <c r="AD4" s="32"/>
      <c r="AE4" s="32"/>
      <c r="AF4" s="32"/>
      <c r="AG4" s="32"/>
      <c r="AH4" s="32"/>
      <c r="AI4" s="32"/>
      <c r="AJ4" s="32"/>
      <c r="AK4" s="32"/>
      <c r="AL4" s="506"/>
      <c r="AM4" s="506"/>
      <c r="AN4" s="506"/>
      <c r="AO4" s="506"/>
      <c r="AP4" s="506"/>
      <c r="AQ4" s="506"/>
      <c r="AR4" s="32"/>
      <c r="AS4" s="32"/>
      <c r="AT4" s="32"/>
      <c r="AU4" s="32"/>
      <c r="AV4" s="32"/>
      <c r="AW4" s="32"/>
      <c r="AX4" s="32"/>
      <c r="AY4" s="32"/>
      <c r="AZ4" s="32"/>
      <c r="BA4" s="32"/>
      <c r="BB4" s="32"/>
      <c r="BC4" s="32"/>
      <c r="BD4" s="32"/>
      <c r="BE4" s="32"/>
      <c r="BF4" s="32"/>
      <c r="BG4" s="32"/>
    </row>
    <row r="5" spans="1:59" s="3" customFormat="1" ht="18.75" customHeight="1" x14ac:dyDescent="0.4">
      <c r="A5" s="746" t="str">
        <f>表紙・鑑!S3-1&amp;"年4月"</f>
        <v>5年4月</v>
      </c>
      <c r="B5" s="747"/>
      <c r="C5" s="49"/>
      <c r="D5" s="57" t="s">
        <v>19</v>
      </c>
      <c r="E5" s="49"/>
      <c r="F5" s="78" t="s">
        <v>19</v>
      </c>
      <c r="G5" s="772" t="str">
        <f>表紙・鑑!S3-1&amp;"年8月"</f>
        <v>5年8月</v>
      </c>
      <c r="H5" s="747"/>
      <c r="I5" s="49"/>
      <c r="J5" s="57" t="s">
        <v>19</v>
      </c>
      <c r="K5" s="49"/>
      <c r="L5" s="78" t="s">
        <v>19</v>
      </c>
      <c r="M5" s="772" t="str">
        <f>表紙・鑑!S3-1&amp;"年12月"</f>
        <v>5年12月</v>
      </c>
      <c r="N5" s="747"/>
      <c r="O5" s="49"/>
      <c r="P5" s="57" t="s">
        <v>19</v>
      </c>
      <c r="Q5" s="49"/>
      <c r="R5" s="48" t="s">
        <v>19</v>
      </c>
      <c r="S5" s="32"/>
      <c r="T5" s="32"/>
      <c r="U5" s="54"/>
      <c r="V5" s="32"/>
      <c r="W5" s="32"/>
      <c r="X5" s="32"/>
      <c r="Y5" s="32"/>
      <c r="Z5" s="32"/>
      <c r="AA5" s="32"/>
      <c r="AB5" s="32"/>
      <c r="AC5" s="32"/>
      <c r="AD5" s="32"/>
      <c r="AE5" s="32"/>
      <c r="AF5" s="32"/>
      <c r="AG5" s="32"/>
      <c r="AH5" s="32"/>
      <c r="AI5" s="32"/>
      <c r="AJ5" s="32"/>
      <c r="AK5" s="32"/>
      <c r="AL5" s="32" t="s">
        <v>902</v>
      </c>
      <c r="AM5" s="32"/>
      <c r="AN5" s="32"/>
      <c r="AO5" s="32"/>
      <c r="AP5" s="506"/>
      <c r="AQ5" s="506"/>
      <c r="AR5" s="32"/>
      <c r="AS5" s="32"/>
      <c r="AT5" s="32"/>
      <c r="AU5" s="32"/>
      <c r="AV5" s="32"/>
      <c r="AW5" s="32"/>
      <c r="AX5" s="32"/>
      <c r="AY5" s="32"/>
      <c r="AZ5" s="32"/>
      <c r="BA5" s="32"/>
      <c r="BB5" s="32"/>
      <c r="BC5" s="32"/>
      <c r="BD5" s="32"/>
      <c r="BE5" s="32"/>
      <c r="BF5" s="32"/>
      <c r="BG5" s="32"/>
    </row>
    <row r="6" spans="1:59" s="3" customFormat="1" ht="18.75" customHeight="1" x14ac:dyDescent="0.4">
      <c r="A6" s="746" t="str">
        <f>表紙・鑑!S3-1&amp;"年5月"</f>
        <v>5年5月</v>
      </c>
      <c r="B6" s="747"/>
      <c r="C6" s="111"/>
      <c r="D6" s="34" t="s">
        <v>19</v>
      </c>
      <c r="E6" s="111"/>
      <c r="F6" s="507" t="s">
        <v>19</v>
      </c>
      <c r="G6" s="772" t="str">
        <f>表紙・鑑!S3-1&amp;"年9月"</f>
        <v>5年9月</v>
      </c>
      <c r="H6" s="747"/>
      <c r="I6" s="111"/>
      <c r="J6" s="34" t="s">
        <v>19</v>
      </c>
      <c r="K6" s="111"/>
      <c r="L6" s="507" t="s">
        <v>19</v>
      </c>
      <c r="M6" s="772" t="str">
        <f>表紙・鑑!S3&amp;"年1月"</f>
        <v>6年1月</v>
      </c>
      <c r="N6" s="747"/>
      <c r="O6" s="111"/>
      <c r="P6" s="34" t="s">
        <v>19</v>
      </c>
      <c r="Q6" s="111"/>
      <c r="R6" s="98" t="s">
        <v>19</v>
      </c>
      <c r="S6" s="54"/>
      <c r="T6" s="32"/>
      <c r="U6" s="54"/>
      <c r="V6" s="32"/>
      <c r="W6" s="32"/>
      <c r="X6" s="32"/>
      <c r="Y6" s="32"/>
      <c r="Z6" s="32"/>
      <c r="AA6" s="32"/>
      <c r="AB6" s="32"/>
      <c r="AC6" s="32"/>
      <c r="AD6" s="32"/>
      <c r="AE6" s="32"/>
      <c r="AF6" s="32"/>
      <c r="AG6" s="32"/>
      <c r="AH6" s="32"/>
      <c r="AI6" s="32"/>
      <c r="AJ6" s="32"/>
      <c r="AK6" s="32"/>
      <c r="AL6" s="32" t="s">
        <v>903</v>
      </c>
      <c r="AM6" s="32"/>
      <c r="AN6" s="32"/>
      <c r="AO6" s="32"/>
      <c r="AP6" s="506"/>
      <c r="AQ6" s="506"/>
      <c r="AR6" s="32"/>
      <c r="AS6" s="32"/>
      <c r="AT6" s="32"/>
      <c r="AU6" s="32"/>
      <c r="AV6" s="32"/>
      <c r="AW6" s="32"/>
      <c r="AX6" s="32"/>
      <c r="AY6" s="32"/>
      <c r="AZ6" s="32"/>
      <c r="BA6" s="32"/>
      <c r="BB6" s="32"/>
      <c r="BC6" s="32"/>
      <c r="BD6" s="32"/>
      <c r="BE6" s="32"/>
      <c r="BF6" s="32"/>
      <c r="BG6" s="32"/>
    </row>
    <row r="7" spans="1:59" s="3" customFormat="1" ht="18.75" customHeight="1" x14ac:dyDescent="0.4">
      <c r="A7" s="746" t="str">
        <f>表紙・鑑!S3-1&amp;"年6月"</f>
        <v>5年6月</v>
      </c>
      <c r="B7" s="747"/>
      <c r="C7" s="49"/>
      <c r="D7" s="57" t="s">
        <v>19</v>
      </c>
      <c r="E7" s="49"/>
      <c r="F7" s="78" t="s">
        <v>19</v>
      </c>
      <c r="G7" s="772" t="str">
        <f>表紙・鑑!S3-1&amp;"年10月"</f>
        <v>5年10月</v>
      </c>
      <c r="H7" s="747"/>
      <c r="I7" s="49"/>
      <c r="J7" s="57" t="s">
        <v>19</v>
      </c>
      <c r="K7" s="49"/>
      <c r="L7" s="78" t="s">
        <v>19</v>
      </c>
      <c r="M7" s="772" t="str">
        <f>表紙・鑑!S3&amp;"年2月"</f>
        <v>6年2月</v>
      </c>
      <c r="N7" s="747"/>
      <c r="O7" s="49"/>
      <c r="P7" s="57" t="s">
        <v>19</v>
      </c>
      <c r="Q7" s="49"/>
      <c r="R7" s="48" t="s">
        <v>19</v>
      </c>
      <c r="S7" s="54"/>
      <c r="T7" s="508"/>
      <c r="U7" s="509"/>
      <c r="V7" s="506"/>
      <c r="W7" s="506"/>
      <c r="X7" s="32"/>
      <c r="Y7" s="32"/>
      <c r="Z7" s="32"/>
      <c r="AA7" s="32"/>
      <c r="AB7" s="32"/>
      <c r="AC7" s="32"/>
      <c r="AD7" s="32"/>
      <c r="AE7" s="32"/>
      <c r="AF7" s="32"/>
      <c r="AG7" s="32"/>
      <c r="AH7" s="32"/>
      <c r="AI7" s="32"/>
      <c r="AJ7" s="32"/>
      <c r="AK7" s="32"/>
      <c r="AL7" s="105" t="s">
        <v>904</v>
      </c>
      <c r="AM7" s="105"/>
      <c r="AN7" s="32"/>
      <c r="AO7" s="105"/>
      <c r="AP7" s="345"/>
      <c r="AQ7" s="345"/>
      <c r="AR7" s="32"/>
      <c r="AS7" s="32"/>
      <c r="AT7" s="32"/>
      <c r="AU7" s="32"/>
      <c r="AV7" s="32"/>
      <c r="AW7" s="32"/>
      <c r="AX7" s="32"/>
      <c r="AY7" s="32"/>
      <c r="AZ7" s="32"/>
      <c r="BA7" s="32"/>
      <c r="BB7" s="32"/>
      <c r="BC7" s="32"/>
      <c r="BD7" s="32"/>
      <c r="BE7" s="32"/>
      <c r="BF7" s="32"/>
      <c r="BG7" s="32"/>
    </row>
    <row r="8" spans="1:59" s="3" customFormat="1" ht="18.75" customHeight="1" thickBot="1" x14ac:dyDescent="0.45">
      <c r="A8" s="793" t="str">
        <f>表紙・鑑!S3-1&amp;"年7月"</f>
        <v>5年7月</v>
      </c>
      <c r="B8" s="794"/>
      <c r="C8" s="51"/>
      <c r="D8" s="66" t="s">
        <v>19</v>
      </c>
      <c r="E8" s="51"/>
      <c r="F8" s="510" t="s">
        <v>19</v>
      </c>
      <c r="G8" s="832" t="str">
        <f>表紙・鑑!S3-1&amp;"年11月"</f>
        <v>5年11月</v>
      </c>
      <c r="H8" s="794"/>
      <c r="I8" s="51"/>
      <c r="J8" s="66" t="s">
        <v>19</v>
      </c>
      <c r="K8" s="51"/>
      <c r="L8" s="510" t="s">
        <v>19</v>
      </c>
      <c r="M8" s="832" t="str">
        <f>表紙・鑑!S3&amp;"年3月"</f>
        <v>6年3月</v>
      </c>
      <c r="N8" s="794"/>
      <c r="O8" s="51"/>
      <c r="P8" s="66" t="s">
        <v>19</v>
      </c>
      <c r="Q8" s="51"/>
      <c r="R8" s="91" t="s">
        <v>19</v>
      </c>
      <c r="S8" s="92" t="s">
        <v>97</v>
      </c>
      <c r="T8" s="54" t="s">
        <v>905</v>
      </c>
      <c r="U8" s="389"/>
      <c r="V8" s="32"/>
      <c r="W8" s="105"/>
      <c r="X8" s="32"/>
      <c r="Y8" s="32"/>
      <c r="Z8" s="32"/>
      <c r="AA8" s="32"/>
      <c r="AB8" s="32"/>
      <c r="AC8" s="32"/>
      <c r="AD8" s="32"/>
      <c r="AE8" s="32"/>
      <c r="AF8" s="32"/>
      <c r="AG8" s="32"/>
      <c r="AH8" s="32"/>
      <c r="AI8" s="32"/>
      <c r="AJ8" s="32"/>
      <c r="AK8" s="32"/>
      <c r="AL8" s="32" t="s">
        <v>866</v>
      </c>
      <c r="AM8" s="32"/>
      <c r="AN8" s="32"/>
      <c r="AO8" s="32"/>
      <c r="AP8" s="345"/>
      <c r="AQ8" s="345"/>
      <c r="AR8" s="32"/>
      <c r="AS8" s="32"/>
      <c r="AT8" s="32"/>
      <c r="AU8" s="32"/>
      <c r="AV8" s="32"/>
      <c r="AW8" s="32"/>
      <c r="AX8" s="32"/>
      <c r="AY8" s="32"/>
      <c r="AZ8" s="32"/>
      <c r="BA8" s="32"/>
      <c r="BB8" s="32"/>
      <c r="BC8" s="32"/>
      <c r="BD8" s="32"/>
      <c r="BE8" s="32"/>
      <c r="BF8" s="32"/>
      <c r="BG8" s="32"/>
    </row>
    <row r="9" spans="1:59" s="3" customFormat="1" ht="18.75" customHeight="1" x14ac:dyDescent="0.4">
      <c r="A9" s="32"/>
      <c r="B9" s="32"/>
      <c r="C9" s="32"/>
      <c r="D9" s="32"/>
      <c r="E9" s="32"/>
      <c r="F9" s="32"/>
      <c r="G9" s="32"/>
      <c r="H9" s="32"/>
      <c r="I9" s="32"/>
      <c r="J9" s="32"/>
      <c r="K9" s="32"/>
      <c r="L9" s="32"/>
      <c r="M9" s="32"/>
      <c r="N9" s="32"/>
      <c r="O9" s="32"/>
      <c r="P9" s="32"/>
      <c r="Q9" s="32"/>
      <c r="R9" s="32"/>
      <c r="S9" s="32"/>
      <c r="T9" s="32"/>
      <c r="U9" s="32"/>
      <c r="V9" s="32"/>
      <c r="W9" s="32"/>
      <c r="X9" s="32"/>
      <c r="Y9" s="149"/>
      <c r="Z9" s="105"/>
      <c r="AA9" s="32"/>
      <c r="AB9" s="105"/>
      <c r="AC9" s="32"/>
      <c r="AD9" s="32"/>
      <c r="AE9" s="32"/>
      <c r="AF9" s="105"/>
      <c r="AG9" s="32"/>
      <c r="AH9" s="105"/>
      <c r="AI9" s="32"/>
      <c r="AJ9" s="32"/>
      <c r="AK9" s="32"/>
      <c r="AL9" s="32"/>
      <c r="AM9" s="32"/>
      <c r="AN9" s="32"/>
      <c r="AO9" s="32"/>
      <c r="AP9" s="32"/>
      <c r="AQ9" s="32"/>
      <c r="AR9" s="32"/>
      <c r="AS9" s="32"/>
      <c r="AT9" s="32"/>
      <c r="AU9" s="32"/>
      <c r="AV9" s="32"/>
      <c r="AW9" s="32"/>
      <c r="AX9" s="32"/>
      <c r="AY9" s="32"/>
      <c r="AZ9" s="32"/>
      <c r="BA9" s="32"/>
      <c r="BB9" s="32"/>
      <c r="BC9" s="32"/>
      <c r="BD9" s="32"/>
      <c r="BE9" s="32"/>
      <c r="BF9" s="32"/>
      <c r="BG9" s="32"/>
    </row>
    <row r="10" spans="1:59" s="3" customFormat="1" ht="18.75" customHeight="1" thickBot="1" x14ac:dyDescent="0.45">
      <c r="A10" s="54" t="s">
        <v>867</v>
      </c>
      <c r="B10" s="32"/>
      <c r="C10" s="32"/>
      <c r="D10" s="32"/>
      <c r="E10" s="32"/>
      <c r="F10" s="32"/>
      <c r="G10" s="32"/>
      <c r="H10" s="32"/>
      <c r="I10" s="32"/>
      <c r="J10" s="32"/>
      <c r="K10" s="32"/>
      <c r="L10" s="32"/>
      <c r="M10" s="32"/>
      <c r="N10" s="32"/>
      <c r="O10" s="32"/>
      <c r="P10" s="32"/>
      <c r="Q10" s="32"/>
      <c r="R10" s="32"/>
      <c r="S10" s="54" t="s">
        <v>868</v>
      </c>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row>
    <row r="11" spans="1:59" s="3" customFormat="1" ht="18.75" customHeight="1" x14ac:dyDescent="0.4">
      <c r="A11" s="2329" t="s">
        <v>869</v>
      </c>
      <c r="B11" s="761"/>
      <c r="C11" s="761"/>
      <c r="D11" s="960"/>
      <c r="E11" s="961"/>
      <c r="F11" s="755" t="s">
        <v>26</v>
      </c>
      <c r="G11" s="2248"/>
      <c r="H11" s="2248"/>
      <c r="I11" s="755" t="s">
        <v>27</v>
      </c>
      <c r="J11" s="2248"/>
      <c r="K11" s="2248"/>
      <c r="L11" s="755" t="s">
        <v>38</v>
      </c>
      <c r="M11" s="511"/>
      <c r="N11" s="1824" t="s">
        <v>870</v>
      </c>
      <c r="O11" s="277"/>
      <c r="P11" s="2248" t="s">
        <v>871</v>
      </c>
      <c r="Q11" s="2332"/>
      <c r="R11" s="32"/>
      <c r="S11" s="1631" t="s">
        <v>178</v>
      </c>
      <c r="T11" s="756"/>
      <c r="U11" s="2333"/>
      <c r="V11" s="2334"/>
      <c r="W11" s="2334"/>
      <c r="X11" s="2334"/>
      <c r="Y11" s="2334"/>
      <c r="Z11" s="2334"/>
      <c r="AA11" s="2334"/>
      <c r="AB11" s="2334"/>
      <c r="AC11" s="2334"/>
      <c r="AD11" s="2334"/>
      <c r="AE11" s="2334"/>
      <c r="AF11" s="2334"/>
      <c r="AG11" s="2334"/>
      <c r="AH11" s="2334"/>
      <c r="AI11" s="2334"/>
      <c r="AJ11" s="2334"/>
      <c r="AK11" s="2335"/>
      <c r="AL11" s="32"/>
      <c r="AM11" s="32"/>
      <c r="AN11" s="32"/>
      <c r="AO11" s="32"/>
      <c r="AP11" s="32"/>
      <c r="AQ11" s="32"/>
      <c r="AR11" s="32"/>
      <c r="AS11" s="32"/>
      <c r="AT11" s="32"/>
      <c r="AU11" s="32"/>
      <c r="AV11" s="32"/>
      <c r="AW11" s="32"/>
      <c r="AX11" s="32"/>
      <c r="AY11" s="32"/>
      <c r="AZ11" s="32"/>
      <c r="BA11" s="32"/>
      <c r="BB11" s="32"/>
      <c r="BC11" s="32"/>
      <c r="BD11" s="32"/>
      <c r="BE11" s="32"/>
      <c r="BF11" s="32"/>
      <c r="BG11" s="32"/>
    </row>
    <row r="12" spans="1:59" s="3" customFormat="1" ht="18.75" customHeight="1" x14ac:dyDescent="0.4">
      <c r="A12" s="2330"/>
      <c r="B12" s="2331"/>
      <c r="C12" s="2331"/>
      <c r="D12" s="805"/>
      <c r="E12" s="783"/>
      <c r="F12" s="782"/>
      <c r="G12" s="776"/>
      <c r="H12" s="776"/>
      <c r="I12" s="782"/>
      <c r="J12" s="776"/>
      <c r="K12" s="776"/>
      <c r="L12" s="782"/>
      <c r="M12" s="470"/>
      <c r="N12" s="1710"/>
      <c r="O12" s="79"/>
      <c r="P12" s="776"/>
      <c r="Q12" s="940"/>
      <c r="R12" s="32"/>
      <c r="S12" s="903"/>
      <c r="T12" s="786"/>
      <c r="U12" s="804"/>
      <c r="V12" s="787"/>
      <c r="W12" s="787"/>
      <c r="X12" s="787"/>
      <c r="Y12" s="787"/>
      <c r="Z12" s="787"/>
      <c r="AA12" s="787"/>
      <c r="AB12" s="787"/>
      <c r="AC12" s="787"/>
      <c r="AD12" s="787"/>
      <c r="AE12" s="787"/>
      <c r="AF12" s="787"/>
      <c r="AG12" s="787"/>
      <c r="AH12" s="787"/>
      <c r="AI12" s="787"/>
      <c r="AJ12" s="787"/>
      <c r="AK12" s="2336"/>
      <c r="AL12" s="32"/>
      <c r="AM12" s="32"/>
      <c r="AN12" s="32"/>
      <c r="AO12" s="32"/>
      <c r="AP12" s="32"/>
      <c r="AQ12" s="32"/>
      <c r="AR12" s="32"/>
      <c r="AS12" s="32"/>
      <c r="AT12" s="32"/>
      <c r="AU12" s="32"/>
      <c r="AV12" s="32"/>
      <c r="AW12" s="32"/>
      <c r="AX12" s="32"/>
      <c r="AY12" s="32"/>
      <c r="AZ12" s="32"/>
      <c r="BA12" s="32"/>
      <c r="BB12" s="32"/>
      <c r="BC12" s="32"/>
      <c r="BD12" s="32"/>
      <c r="BE12" s="32"/>
      <c r="BF12" s="32"/>
      <c r="BG12" s="32"/>
    </row>
    <row r="13" spans="1:59" s="3" customFormat="1" ht="18.75" customHeight="1" x14ac:dyDescent="0.4">
      <c r="A13" s="838" t="s">
        <v>872</v>
      </c>
      <c r="B13" s="839"/>
      <c r="C13" s="840"/>
      <c r="D13" s="2199"/>
      <c r="E13" s="2001"/>
      <c r="F13" s="2001"/>
      <c r="G13" s="2001"/>
      <c r="H13" s="2001"/>
      <c r="I13" s="2001"/>
      <c r="J13" s="2001"/>
      <c r="K13" s="2001"/>
      <c r="L13" s="2001"/>
      <c r="M13" s="2001"/>
      <c r="N13" s="2001"/>
      <c r="O13" s="2001"/>
      <c r="P13" s="2001"/>
      <c r="Q13" s="2002"/>
      <c r="R13" s="32"/>
      <c r="S13" s="838" t="s">
        <v>873</v>
      </c>
      <c r="T13" s="839"/>
      <c r="U13" s="839"/>
      <c r="V13" s="840"/>
      <c r="W13" s="889"/>
      <c r="X13" s="934"/>
      <c r="Y13" s="934"/>
      <c r="Z13" s="820" t="s">
        <v>26</v>
      </c>
      <c r="AA13" s="844"/>
      <c r="AB13" s="844"/>
      <c r="AC13" s="1683" t="s">
        <v>27</v>
      </c>
      <c r="AD13" s="844"/>
      <c r="AE13" s="844"/>
      <c r="AF13" s="953" t="s">
        <v>38</v>
      </c>
      <c r="AG13" s="2198" t="s">
        <v>874</v>
      </c>
      <c r="AH13" s="2198"/>
      <c r="AI13" s="2198"/>
      <c r="AJ13" s="2198"/>
      <c r="AK13" s="2338"/>
      <c r="AL13" s="32"/>
      <c r="AM13" s="32"/>
      <c r="AN13" s="32"/>
      <c r="AO13" s="32"/>
      <c r="AP13" s="32"/>
      <c r="AQ13" s="32"/>
      <c r="AR13" s="32"/>
      <c r="AS13" s="32"/>
      <c r="AT13" s="32"/>
      <c r="AU13" s="32"/>
      <c r="AV13" s="32"/>
      <c r="AW13" s="32"/>
      <c r="AX13" s="32"/>
      <c r="AY13" s="32"/>
      <c r="AZ13" s="32"/>
      <c r="BA13" s="32"/>
      <c r="BB13" s="32"/>
      <c r="BC13" s="32"/>
      <c r="BD13" s="32"/>
      <c r="BE13" s="32"/>
      <c r="BF13" s="32"/>
      <c r="BG13" s="32"/>
    </row>
    <row r="14" spans="1:59" s="3" customFormat="1" ht="18.75" customHeight="1" x14ac:dyDescent="0.4">
      <c r="A14" s="915"/>
      <c r="B14" s="1676"/>
      <c r="C14" s="868"/>
      <c r="D14" s="2172"/>
      <c r="E14" s="1694"/>
      <c r="F14" s="1694"/>
      <c r="G14" s="1694"/>
      <c r="H14" s="1694"/>
      <c r="I14" s="1694"/>
      <c r="J14" s="1694"/>
      <c r="K14" s="1694"/>
      <c r="L14" s="1694"/>
      <c r="M14" s="1694"/>
      <c r="N14" s="1694"/>
      <c r="O14" s="1694"/>
      <c r="P14" s="1694"/>
      <c r="Q14" s="1695"/>
      <c r="R14" s="32"/>
      <c r="S14" s="841"/>
      <c r="T14" s="842"/>
      <c r="U14" s="842"/>
      <c r="V14" s="843"/>
      <c r="W14" s="805"/>
      <c r="X14" s="783"/>
      <c r="Y14" s="783"/>
      <c r="Z14" s="782"/>
      <c r="AA14" s="776"/>
      <c r="AB14" s="776"/>
      <c r="AC14" s="1684"/>
      <c r="AD14" s="776"/>
      <c r="AE14" s="776"/>
      <c r="AF14" s="2188"/>
      <c r="AG14" s="2339"/>
      <c r="AH14" s="2339"/>
      <c r="AI14" s="2339"/>
      <c r="AJ14" s="2339"/>
      <c r="AK14" s="2340"/>
      <c r="AL14" s="32"/>
      <c r="AM14" s="32"/>
      <c r="AN14" s="32"/>
      <c r="AO14" s="32"/>
      <c r="AP14" s="32"/>
      <c r="AQ14" s="32"/>
      <c r="AR14" s="32"/>
      <c r="AS14" s="32"/>
      <c r="AT14" s="32"/>
      <c r="AU14" s="32"/>
      <c r="AV14" s="32"/>
      <c r="AW14" s="32"/>
      <c r="AX14" s="32"/>
      <c r="AY14" s="32"/>
      <c r="AZ14" s="32"/>
      <c r="BA14" s="32"/>
      <c r="BB14" s="32"/>
      <c r="BC14" s="32"/>
      <c r="BD14" s="32"/>
      <c r="BE14" s="32"/>
      <c r="BF14" s="32"/>
      <c r="BG14" s="32"/>
    </row>
    <row r="15" spans="1:59" s="3" customFormat="1" ht="18.75" customHeight="1" x14ac:dyDescent="0.4">
      <c r="A15" s="915"/>
      <c r="B15" s="1676"/>
      <c r="C15" s="868"/>
      <c r="D15" s="2172"/>
      <c r="E15" s="1694"/>
      <c r="F15" s="1694"/>
      <c r="G15" s="1694"/>
      <c r="H15" s="1694"/>
      <c r="I15" s="1694"/>
      <c r="J15" s="1694"/>
      <c r="K15" s="1694"/>
      <c r="L15" s="1694"/>
      <c r="M15" s="1694"/>
      <c r="N15" s="1694"/>
      <c r="O15" s="1694"/>
      <c r="P15" s="1694"/>
      <c r="Q15" s="1695"/>
      <c r="R15" s="32"/>
      <c r="S15" s="838" t="s">
        <v>179</v>
      </c>
      <c r="T15" s="840"/>
      <c r="U15" s="894" t="s">
        <v>875</v>
      </c>
      <c r="V15" s="840"/>
      <c r="W15" s="314"/>
      <c r="X15" s="1707" t="s">
        <v>780</v>
      </c>
      <c r="Y15" s="1707"/>
      <c r="Z15" s="1707"/>
      <c r="AA15" s="1707"/>
      <c r="AB15" s="75"/>
      <c r="AC15" s="75"/>
      <c r="AD15" s="1707" t="s">
        <v>876</v>
      </c>
      <c r="AE15" s="1707"/>
      <c r="AF15" s="1707"/>
      <c r="AG15" s="1707"/>
      <c r="AH15" s="1707"/>
      <c r="AI15" s="1707"/>
      <c r="AJ15" s="1707"/>
      <c r="AK15" s="2343"/>
      <c r="AL15" s="32"/>
      <c r="AM15" s="32"/>
      <c r="AN15" s="32"/>
      <c r="AO15" s="32"/>
      <c r="AP15" s="32"/>
      <c r="AQ15" s="32"/>
      <c r="AR15" s="32"/>
      <c r="AS15" s="32"/>
      <c r="AT15" s="32"/>
      <c r="AU15" s="32"/>
      <c r="AV15" s="32"/>
      <c r="AW15" s="32"/>
      <c r="AX15" s="32"/>
      <c r="AY15" s="32"/>
      <c r="AZ15" s="32"/>
      <c r="BA15" s="32"/>
      <c r="BB15" s="32"/>
      <c r="BC15" s="32"/>
      <c r="BD15" s="32"/>
      <c r="BE15" s="32"/>
      <c r="BF15" s="32"/>
      <c r="BG15" s="32"/>
    </row>
    <row r="16" spans="1:59" s="3" customFormat="1" ht="18.75" customHeight="1" thickBot="1" x14ac:dyDescent="0.45">
      <c r="A16" s="2337"/>
      <c r="B16" s="1822"/>
      <c r="C16" s="1823"/>
      <c r="D16" s="2173"/>
      <c r="E16" s="1712"/>
      <c r="F16" s="1712"/>
      <c r="G16" s="1712"/>
      <c r="H16" s="1712"/>
      <c r="I16" s="1712"/>
      <c r="J16" s="1712"/>
      <c r="K16" s="1712"/>
      <c r="L16" s="1712"/>
      <c r="M16" s="1712"/>
      <c r="N16" s="1712"/>
      <c r="O16" s="1712"/>
      <c r="P16" s="1712"/>
      <c r="Q16" s="1713"/>
      <c r="R16" s="32"/>
      <c r="S16" s="915"/>
      <c r="T16" s="868"/>
      <c r="U16" s="869"/>
      <c r="V16" s="843"/>
      <c r="W16" s="354"/>
      <c r="X16" s="1710" t="s">
        <v>521</v>
      </c>
      <c r="Y16" s="1710"/>
      <c r="Z16" s="776"/>
      <c r="AA16" s="776"/>
      <c r="AB16" s="776"/>
      <c r="AC16" s="776"/>
      <c r="AD16" s="776"/>
      <c r="AE16" s="776"/>
      <c r="AF16" s="776"/>
      <c r="AG16" s="776"/>
      <c r="AH16" s="776"/>
      <c r="AI16" s="776"/>
      <c r="AJ16" s="776"/>
      <c r="AK16" s="512" t="s">
        <v>226</v>
      </c>
      <c r="AL16" s="32"/>
      <c r="AM16" s="32"/>
      <c r="AN16" s="32"/>
      <c r="AO16" s="32"/>
      <c r="AP16" s="32"/>
      <c r="AQ16" s="32"/>
      <c r="AR16" s="32"/>
      <c r="AS16" s="32"/>
      <c r="AT16" s="32"/>
      <c r="AU16" s="32"/>
      <c r="AV16" s="32"/>
      <c r="AW16" s="32"/>
      <c r="AX16" s="32"/>
      <c r="AY16" s="32"/>
      <c r="AZ16" s="32"/>
      <c r="BA16" s="32"/>
      <c r="BB16" s="32"/>
      <c r="BC16" s="32"/>
      <c r="BD16" s="32"/>
      <c r="BE16" s="32"/>
      <c r="BF16" s="32"/>
      <c r="BG16" s="32"/>
    </row>
    <row r="17" spans="1:59" s="3" customFormat="1" ht="18.75" customHeight="1" x14ac:dyDescent="0.4">
      <c r="A17" s="32"/>
      <c r="B17" s="32"/>
      <c r="C17" s="32"/>
      <c r="D17" s="32"/>
      <c r="E17" s="32"/>
      <c r="F17" s="32"/>
      <c r="G17" s="32"/>
      <c r="H17" s="32"/>
      <c r="I17" s="32"/>
      <c r="J17" s="32"/>
      <c r="K17" s="32"/>
      <c r="L17" s="32"/>
      <c r="M17" s="32"/>
      <c r="N17" s="32"/>
      <c r="O17" s="32"/>
      <c r="P17" s="32"/>
      <c r="Q17" s="32"/>
      <c r="R17" s="32"/>
      <c r="S17" s="915"/>
      <c r="T17" s="868"/>
      <c r="U17" s="894" t="s">
        <v>877</v>
      </c>
      <c r="V17" s="839"/>
      <c r="W17" s="839"/>
      <c r="X17" s="839"/>
      <c r="Y17" s="840"/>
      <c r="Z17" s="513"/>
      <c r="AA17" s="514"/>
      <c r="AB17" s="514"/>
      <c r="AC17" s="58"/>
      <c r="AD17" s="59" t="s">
        <v>676</v>
      </c>
      <c r="AE17" s="58"/>
      <c r="AF17" s="514"/>
      <c r="AG17" s="58"/>
      <c r="AH17" s="59" t="s">
        <v>54</v>
      </c>
      <c r="AI17" s="514"/>
      <c r="AJ17" s="514"/>
      <c r="AK17" s="515"/>
      <c r="AL17" s="32"/>
      <c r="AM17" s="32"/>
      <c r="AN17" s="32"/>
      <c r="AO17" s="32"/>
      <c r="AP17" s="32"/>
      <c r="AQ17" s="32"/>
      <c r="AR17" s="32"/>
      <c r="AS17" s="32"/>
      <c r="AT17" s="32"/>
      <c r="AU17" s="32"/>
      <c r="AV17" s="32"/>
      <c r="AW17" s="32"/>
      <c r="AX17" s="32"/>
      <c r="AY17" s="32"/>
      <c r="AZ17" s="32"/>
      <c r="BA17" s="32"/>
      <c r="BB17" s="32"/>
      <c r="BC17" s="32"/>
      <c r="BD17" s="32"/>
      <c r="BE17" s="32"/>
      <c r="BF17" s="32"/>
      <c r="BG17" s="32"/>
    </row>
    <row r="18" spans="1:59" s="3" customFormat="1" ht="18.75" customHeight="1" thickBot="1" x14ac:dyDescent="0.45">
      <c r="A18" s="54" t="s">
        <v>878</v>
      </c>
      <c r="B18" s="32"/>
      <c r="C18" s="32"/>
      <c r="D18" s="32"/>
      <c r="E18" s="32"/>
      <c r="F18" s="32"/>
      <c r="G18" s="32"/>
      <c r="H18" s="32"/>
      <c r="I18" s="32"/>
      <c r="J18" s="54" t="s">
        <v>879</v>
      </c>
      <c r="K18" s="32"/>
      <c r="L18" s="32"/>
      <c r="M18" s="32"/>
      <c r="N18" s="32"/>
      <c r="O18" s="32"/>
      <c r="P18" s="32"/>
      <c r="Q18" s="32"/>
      <c r="R18" s="32"/>
      <c r="S18" s="915"/>
      <c r="T18" s="868"/>
      <c r="U18" s="867"/>
      <c r="V18" s="1676"/>
      <c r="W18" s="1676"/>
      <c r="X18" s="1676"/>
      <c r="Y18" s="868"/>
      <c r="Z18" s="894" t="s">
        <v>880</v>
      </c>
      <c r="AA18" s="839"/>
      <c r="AB18" s="2233"/>
      <c r="AC18" s="2234"/>
      <c r="AD18" s="2234"/>
      <c r="AE18" s="2234"/>
      <c r="AF18" s="2234"/>
      <c r="AG18" s="2234"/>
      <c r="AH18" s="2234"/>
      <c r="AI18" s="2234"/>
      <c r="AJ18" s="2234"/>
      <c r="AK18" s="2257"/>
      <c r="AL18" s="32"/>
      <c r="AM18" s="32"/>
      <c r="AN18" s="32"/>
      <c r="AO18" s="32"/>
      <c r="AP18" s="32"/>
      <c r="AQ18" s="32"/>
      <c r="AR18" s="32"/>
      <c r="AS18" s="32"/>
      <c r="AT18" s="32"/>
      <c r="AU18" s="32"/>
      <c r="AV18" s="32"/>
      <c r="AW18" s="32"/>
      <c r="AX18" s="32"/>
      <c r="AY18" s="32"/>
      <c r="AZ18" s="32"/>
      <c r="BA18" s="32"/>
      <c r="BB18" s="32"/>
      <c r="BC18" s="32"/>
      <c r="BD18" s="32"/>
      <c r="BE18" s="32"/>
      <c r="BF18" s="32"/>
      <c r="BG18" s="32"/>
    </row>
    <row r="19" spans="1:59" s="3" customFormat="1" ht="18.75" customHeight="1" x14ac:dyDescent="0.4">
      <c r="A19" s="811" t="s">
        <v>881</v>
      </c>
      <c r="B19" s="812"/>
      <c r="C19" s="812"/>
      <c r="D19" s="814"/>
      <c r="E19" s="311"/>
      <c r="F19" s="312" t="s">
        <v>676</v>
      </c>
      <c r="G19" s="311"/>
      <c r="H19" s="516" t="s">
        <v>54</v>
      </c>
      <c r="I19" s="32"/>
      <c r="J19" s="754" t="s">
        <v>882</v>
      </c>
      <c r="K19" s="755"/>
      <c r="L19" s="756"/>
      <c r="M19" s="511"/>
      <c r="N19" s="2248" t="s">
        <v>511</v>
      </c>
      <c r="O19" s="277"/>
      <c r="P19" s="278"/>
      <c r="Q19" s="2332" t="s">
        <v>512</v>
      </c>
      <c r="R19" s="32"/>
      <c r="S19" s="915"/>
      <c r="T19" s="868"/>
      <c r="U19" s="869"/>
      <c r="V19" s="842"/>
      <c r="W19" s="842"/>
      <c r="X19" s="842"/>
      <c r="Y19" s="843"/>
      <c r="Z19" s="869"/>
      <c r="AA19" s="842"/>
      <c r="AB19" s="2236"/>
      <c r="AC19" s="1703"/>
      <c r="AD19" s="1703"/>
      <c r="AE19" s="1703"/>
      <c r="AF19" s="1703"/>
      <c r="AG19" s="1703"/>
      <c r="AH19" s="1703"/>
      <c r="AI19" s="1703"/>
      <c r="AJ19" s="1703"/>
      <c r="AK19" s="1704"/>
      <c r="AL19" s="32"/>
      <c r="AM19" s="32"/>
      <c r="AN19" s="32"/>
      <c r="AO19" s="32"/>
      <c r="AP19" s="32"/>
      <c r="AQ19" s="32"/>
      <c r="AR19" s="32"/>
      <c r="AS19" s="32"/>
      <c r="AT19" s="32"/>
      <c r="AU19" s="32"/>
      <c r="AV19" s="32"/>
      <c r="AW19" s="32"/>
      <c r="AX19" s="32"/>
      <c r="AY19" s="32"/>
      <c r="AZ19" s="32"/>
      <c r="BA19" s="32"/>
      <c r="BB19" s="32"/>
      <c r="BC19" s="32"/>
      <c r="BD19" s="32"/>
      <c r="BE19" s="32"/>
      <c r="BF19" s="32"/>
      <c r="BG19" s="32"/>
    </row>
    <row r="20" spans="1:59" s="3" customFormat="1" ht="18.75" customHeight="1" x14ac:dyDescent="0.4">
      <c r="A20" s="2341" t="s">
        <v>883</v>
      </c>
      <c r="B20" s="2342"/>
      <c r="C20" s="2342"/>
      <c r="D20" s="2342"/>
      <c r="E20" s="355"/>
      <c r="F20" s="844" t="s">
        <v>511</v>
      </c>
      <c r="G20" s="357"/>
      <c r="H20" s="939" t="s">
        <v>512</v>
      </c>
      <c r="I20" s="32"/>
      <c r="J20" s="903"/>
      <c r="K20" s="782"/>
      <c r="L20" s="786"/>
      <c r="M20" s="470"/>
      <c r="N20" s="776"/>
      <c r="O20" s="79"/>
      <c r="P20" s="341"/>
      <c r="Q20" s="940"/>
      <c r="R20" s="32"/>
      <c r="S20" s="915"/>
      <c r="T20" s="868"/>
      <c r="U20" s="894" t="s">
        <v>884</v>
      </c>
      <c r="V20" s="820"/>
      <c r="W20" s="820"/>
      <c r="X20" s="820"/>
      <c r="Y20" s="821"/>
      <c r="Z20" s="58"/>
      <c r="AA20" s="59" t="s">
        <v>506</v>
      </c>
      <c r="AB20" s="2344"/>
      <c r="AC20" s="2344"/>
      <c r="AD20" s="59" t="s">
        <v>551</v>
      </c>
      <c r="AE20" s="517"/>
      <c r="AF20" s="59" t="s">
        <v>26</v>
      </c>
      <c r="AG20" s="81"/>
      <c r="AH20" s="59" t="s">
        <v>885</v>
      </c>
      <c r="AI20" s="81"/>
      <c r="AJ20" s="58"/>
      <c r="AK20" s="518" t="s">
        <v>54</v>
      </c>
      <c r="AL20" s="32"/>
      <c r="AM20" s="32"/>
      <c r="AN20" s="32"/>
      <c r="AO20" s="32"/>
      <c r="AP20" s="32"/>
      <c r="AQ20" s="32"/>
      <c r="AR20" s="32"/>
      <c r="AS20" s="32"/>
      <c r="AT20" s="32"/>
      <c r="AU20" s="32"/>
      <c r="AV20" s="32"/>
      <c r="AW20" s="32"/>
      <c r="AX20" s="32"/>
      <c r="AY20" s="32"/>
      <c r="AZ20" s="32"/>
      <c r="BA20" s="32"/>
      <c r="BB20" s="32"/>
      <c r="BC20" s="32"/>
      <c r="BD20" s="32"/>
      <c r="BE20" s="32"/>
      <c r="BF20" s="32"/>
      <c r="BG20" s="32"/>
    </row>
    <row r="21" spans="1:59" s="3" customFormat="1" ht="18.75" customHeight="1" x14ac:dyDescent="0.4">
      <c r="A21" s="1852"/>
      <c r="B21" s="1818"/>
      <c r="C21" s="1818"/>
      <c r="D21" s="1818"/>
      <c r="E21" s="470"/>
      <c r="F21" s="776"/>
      <c r="G21" s="341"/>
      <c r="H21" s="940"/>
      <c r="I21" s="32"/>
      <c r="J21" s="819" t="s">
        <v>886</v>
      </c>
      <c r="K21" s="820"/>
      <c r="L21" s="821"/>
      <c r="M21" s="900"/>
      <c r="N21" s="844"/>
      <c r="O21" s="844"/>
      <c r="P21" s="844"/>
      <c r="Q21" s="895" t="s">
        <v>38</v>
      </c>
      <c r="R21" s="32"/>
      <c r="S21" s="915"/>
      <c r="T21" s="868"/>
      <c r="U21" s="864"/>
      <c r="V21" s="758"/>
      <c r="W21" s="758"/>
      <c r="X21" s="758"/>
      <c r="Y21" s="759"/>
      <c r="Z21" s="774" t="s">
        <v>887</v>
      </c>
      <c r="AA21" s="774"/>
      <c r="AB21" s="2345"/>
      <c r="AC21" s="2346"/>
      <c r="AD21" s="2346"/>
      <c r="AE21" s="2346"/>
      <c r="AF21" s="2346"/>
      <c r="AG21" s="2346"/>
      <c r="AH21" s="2346"/>
      <c r="AI21" s="2346"/>
      <c r="AJ21" s="2346"/>
      <c r="AK21" s="2347"/>
      <c r="AL21" s="32"/>
      <c r="AM21" s="32"/>
      <c r="AN21" s="32"/>
      <c r="AO21" s="32"/>
      <c r="AP21" s="32"/>
      <c r="AQ21" s="32"/>
      <c r="AR21" s="32"/>
      <c r="AS21" s="32"/>
      <c r="AT21" s="32"/>
      <c r="AU21" s="32"/>
      <c r="AV21" s="32"/>
      <c r="AW21" s="32"/>
      <c r="AX21" s="32"/>
      <c r="AY21" s="32"/>
      <c r="AZ21" s="32"/>
      <c r="BA21" s="32"/>
      <c r="BB21" s="32"/>
      <c r="BC21" s="32"/>
      <c r="BD21" s="32"/>
      <c r="BE21" s="32"/>
      <c r="BF21" s="32"/>
      <c r="BG21" s="32"/>
    </row>
    <row r="22" spans="1:59" s="3" customFormat="1" ht="18.75" customHeight="1" x14ac:dyDescent="0.4">
      <c r="A22" s="819" t="s">
        <v>888</v>
      </c>
      <c r="B22" s="820"/>
      <c r="C22" s="820"/>
      <c r="D22" s="821"/>
      <c r="E22" s="844"/>
      <c r="F22" s="844"/>
      <c r="G22" s="844"/>
      <c r="H22" s="939"/>
      <c r="I22" s="32"/>
      <c r="J22" s="903"/>
      <c r="K22" s="782"/>
      <c r="L22" s="786"/>
      <c r="M22" s="905"/>
      <c r="N22" s="845"/>
      <c r="O22" s="845"/>
      <c r="P22" s="845"/>
      <c r="Q22" s="885"/>
      <c r="R22" s="32"/>
      <c r="S22" s="915"/>
      <c r="T22" s="868"/>
      <c r="U22" s="864"/>
      <c r="V22" s="758"/>
      <c r="W22" s="758"/>
      <c r="X22" s="758"/>
      <c r="Y22" s="759"/>
      <c r="Z22" s="774"/>
      <c r="AA22" s="774"/>
      <c r="AB22" s="2348"/>
      <c r="AC22" s="2349"/>
      <c r="AD22" s="2349"/>
      <c r="AE22" s="2349"/>
      <c r="AF22" s="2349"/>
      <c r="AG22" s="2349"/>
      <c r="AH22" s="2349"/>
      <c r="AI22" s="2349"/>
      <c r="AJ22" s="2349"/>
      <c r="AK22" s="2350"/>
      <c r="AL22" s="32"/>
      <c r="AM22" s="32"/>
      <c r="AN22" s="32"/>
      <c r="AO22" s="32"/>
      <c r="AP22" s="32"/>
      <c r="AQ22" s="32"/>
      <c r="AR22" s="32"/>
      <c r="AS22" s="32"/>
      <c r="AT22" s="32"/>
      <c r="AU22" s="32"/>
      <c r="AV22" s="32"/>
      <c r="AW22" s="32"/>
      <c r="AX22" s="32"/>
      <c r="AY22" s="32"/>
      <c r="AZ22" s="32"/>
      <c r="BA22" s="32"/>
      <c r="BB22" s="32"/>
      <c r="BC22" s="32"/>
      <c r="BD22" s="32"/>
      <c r="BE22" s="32"/>
      <c r="BF22" s="32"/>
      <c r="BG22" s="32"/>
    </row>
    <row r="23" spans="1:59" s="3" customFormat="1" ht="18.75" customHeight="1" x14ac:dyDescent="0.4">
      <c r="A23" s="903"/>
      <c r="B23" s="782"/>
      <c r="C23" s="782"/>
      <c r="D23" s="786"/>
      <c r="E23" s="776"/>
      <c r="F23" s="776"/>
      <c r="G23" s="776"/>
      <c r="H23" s="940"/>
      <c r="I23" s="32"/>
      <c r="J23" s="838" t="s">
        <v>901</v>
      </c>
      <c r="K23" s="839"/>
      <c r="L23" s="840"/>
      <c r="M23" s="314"/>
      <c r="N23" s="75"/>
      <c r="O23" s="75"/>
      <c r="P23" s="75"/>
      <c r="Q23" s="77"/>
      <c r="R23" s="32"/>
      <c r="S23" s="915"/>
      <c r="T23" s="868"/>
      <c r="U23" s="785"/>
      <c r="V23" s="782"/>
      <c r="W23" s="782"/>
      <c r="X23" s="782"/>
      <c r="Y23" s="786"/>
      <c r="Z23" s="774"/>
      <c r="AA23" s="774"/>
      <c r="AB23" s="2351"/>
      <c r="AC23" s="2352"/>
      <c r="AD23" s="2352"/>
      <c r="AE23" s="2352"/>
      <c r="AF23" s="2352"/>
      <c r="AG23" s="2352"/>
      <c r="AH23" s="2352"/>
      <c r="AI23" s="2352"/>
      <c r="AJ23" s="2352"/>
      <c r="AK23" s="2353"/>
      <c r="AL23" s="32"/>
      <c r="AM23" s="32"/>
      <c r="AN23" s="32"/>
      <c r="AO23" s="32"/>
      <c r="AP23" s="32"/>
      <c r="AQ23" s="32"/>
      <c r="AR23" s="32"/>
      <c r="AS23" s="32"/>
      <c r="AT23" s="32"/>
      <c r="AU23" s="32"/>
      <c r="AV23" s="32"/>
      <c r="AW23" s="32"/>
      <c r="AX23" s="32"/>
      <c r="AY23" s="32"/>
      <c r="AZ23" s="32"/>
      <c r="BA23" s="32"/>
      <c r="BB23" s="32"/>
      <c r="BC23" s="32"/>
      <c r="BD23" s="32"/>
      <c r="BE23" s="32"/>
      <c r="BF23" s="32"/>
      <c r="BG23" s="32"/>
    </row>
    <row r="24" spans="1:59" s="3" customFormat="1" ht="18.75" customHeight="1" x14ac:dyDescent="0.4">
      <c r="A24" s="810" t="s">
        <v>889</v>
      </c>
      <c r="B24" s="768"/>
      <c r="C24" s="768"/>
      <c r="D24" s="772"/>
      <c r="E24" s="58"/>
      <c r="F24" s="59" t="s">
        <v>676</v>
      </c>
      <c r="G24" s="58"/>
      <c r="H24" s="518" t="s">
        <v>54</v>
      </c>
      <c r="I24" s="32"/>
      <c r="J24" s="915"/>
      <c r="K24" s="1676"/>
      <c r="L24" s="868"/>
      <c r="M24" s="317"/>
      <c r="N24" s="82" t="s">
        <v>676</v>
      </c>
      <c r="O24" s="81"/>
      <c r="P24" s="81"/>
      <c r="Q24" s="519" t="s">
        <v>54</v>
      </c>
      <c r="R24" s="32"/>
      <c r="S24" s="915"/>
      <c r="T24" s="868"/>
      <c r="U24" s="774" t="s">
        <v>890</v>
      </c>
      <c r="V24" s="774"/>
      <c r="W24" s="774"/>
      <c r="X24" s="774"/>
      <c r="Y24" s="774"/>
      <c r="Z24" s="2361" t="s">
        <v>891</v>
      </c>
      <c r="AA24" s="2361"/>
      <c r="AB24" s="2361"/>
      <c r="AC24" s="2361"/>
      <c r="AD24" s="2361"/>
      <c r="AE24" s="2362"/>
      <c r="AF24" s="355"/>
      <c r="AG24" s="844" t="s">
        <v>511</v>
      </c>
      <c r="AH24" s="75"/>
      <c r="AI24" s="75"/>
      <c r="AJ24" s="357"/>
      <c r="AK24" s="939" t="s">
        <v>512</v>
      </c>
      <c r="AL24" s="32"/>
      <c r="AM24" s="32"/>
      <c r="AN24" s="32"/>
      <c r="AO24" s="32"/>
      <c r="AP24" s="32"/>
      <c r="AQ24" s="32"/>
      <c r="AR24" s="32"/>
      <c r="AS24" s="32"/>
      <c r="AT24" s="32"/>
      <c r="AU24" s="32"/>
      <c r="AV24" s="32"/>
      <c r="AW24" s="32"/>
      <c r="AX24" s="32"/>
      <c r="AY24" s="32"/>
      <c r="AZ24" s="32"/>
      <c r="BA24" s="32"/>
      <c r="BB24" s="32"/>
      <c r="BC24" s="32"/>
      <c r="BD24" s="32"/>
      <c r="BE24" s="32"/>
      <c r="BF24" s="32"/>
      <c r="BG24" s="32"/>
    </row>
    <row r="25" spans="1:59" s="3" customFormat="1" ht="18.75" customHeight="1" x14ac:dyDescent="0.4">
      <c r="A25" s="810" t="s">
        <v>892</v>
      </c>
      <c r="B25" s="768"/>
      <c r="C25" s="768"/>
      <c r="D25" s="772"/>
      <c r="E25" s="58"/>
      <c r="F25" s="59" t="s">
        <v>676</v>
      </c>
      <c r="G25" s="58"/>
      <c r="H25" s="518" t="s">
        <v>54</v>
      </c>
      <c r="I25" s="32"/>
      <c r="J25" s="841"/>
      <c r="K25" s="842"/>
      <c r="L25" s="843"/>
      <c r="M25" s="350"/>
      <c r="N25" s="340"/>
      <c r="O25" s="340"/>
      <c r="P25" s="79"/>
      <c r="Q25" s="80"/>
      <c r="R25" s="32"/>
      <c r="S25" s="915"/>
      <c r="T25" s="868"/>
      <c r="U25" s="774"/>
      <c r="V25" s="774"/>
      <c r="W25" s="774"/>
      <c r="X25" s="774"/>
      <c r="Y25" s="774"/>
      <c r="Z25" s="2361"/>
      <c r="AA25" s="2361"/>
      <c r="AB25" s="2361"/>
      <c r="AC25" s="2361"/>
      <c r="AD25" s="2361"/>
      <c r="AE25" s="2362"/>
      <c r="AF25" s="470"/>
      <c r="AG25" s="776"/>
      <c r="AH25" s="79"/>
      <c r="AI25" s="79"/>
      <c r="AJ25" s="341"/>
      <c r="AK25" s="940"/>
      <c r="AL25" s="32"/>
      <c r="AM25" s="32"/>
      <c r="AN25" s="32"/>
      <c r="AO25" s="32"/>
      <c r="AP25" s="32"/>
      <c r="AQ25" s="32"/>
      <c r="AR25" s="32"/>
      <c r="AS25" s="32"/>
      <c r="AT25" s="32"/>
      <c r="AU25" s="32"/>
      <c r="AV25" s="32"/>
      <c r="AW25" s="32"/>
      <c r="AX25" s="32"/>
      <c r="AY25" s="32"/>
      <c r="AZ25" s="32"/>
      <c r="BA25" s="32"/>
      <c r="BB25" s="32"/>
      <c r="BC25" s="32"/>
      <c r="BD25" s="32"/>
      <c r="BE25" s="32"/>
      <c r="BF25" s="32"/>
      <c r="BG25" s="32"/>
    </row>
    <row r="26" spans="1:59" s="3" customFormat="1" ht="18.75" customHeight="1" x14ac:dyDescent="0.4">
      <c r="A26" s="838" t="s">
        <v>893</v>
      </c>
      <c r="B26" s="839"/>
      <c r="C26" s="839"/>
      <c r="D26" s="840"/>
      <c r="E26" s="355"/>
      <c r="F26" s="844" t="s">
        <v>511</v>
      </c>
      <c r="G26" s="357"/>
      <c r="H26" s="939" t="s">
        <v>512</v>
      </c>
      <c r="I26" s="274"/>
      <c r="J26" s="819" t="s">
        <v>894</v>
      </c>
      <c r="K26" s="820"/>
      <c r="L26" s="821"/>
      <c r="M26" s="1803"/>
      <c r="N26" s="1804"/>
      <c r="O26" s="1804"/>
      <c r="P26" s="1804"/>
      <c r="Q26" s="1805"/>
      <c r="R26" s="32"/>
      <c r="S26" s="915"/>
      <c r="T26" s="868"/>
      <c r="U26" s="774"/>
      <c r="V26" s="774"/>
      <c r="W26" s="774"/>
      <c r="X26" s="774"/>
      <c r="Y26" s="774"/>
      <c r="Z26" s="2361" t="s">
        <v>895</v>
      </c>
      <c r="AA26" s="2361"/>
      <c r="AB26" s="2361"/>
      <c r="AC26" s="2361"/>
      <c r="AD26" s="2361"/>
      <c r="AE26" s="2362"/>
      <c r="AF26" s="355"/>
      <c r="AG26" s="844" t="s">
        <v>511</v>
      </c>
      <c r="AH26" s="75"/>
      <c r="AI26" s="75"/>
      <c r="AJ26" s="357"/>
      <c r="AK26" s="939" t="s">
        <v>512</v>
      </c>
      <c r="AL26" s="32"/>
      <c r="AM26" s="32"/>
      <c r="AN26" s="32"/>
      <c r="AO26" s="32"/>
      <c r="AP26" s="32"/>
      <c r="AQ26" s="32"/>
      <c r="AR26" s="32"/>
      <c r="AS26" s="32"/>
      <c r="AT26" s="32"/>
      <c r="AU26" s="32"/>
      <c r="AV26" s="32"/>
      <c r="AW26" s="32"/>
      <c r="AX26" s="32"/>
      <c r="AY26" s="32"/>
      <c r="AZ26" s="32"/>
      <c r="BA26" s="32"/>
      <c r="BB26" s="32"/>
      <c r="BC26" s="32"/>
      <c r="BD26" s="32"/>
      <c r="BE26" s="32"/>
      <c r="BF26" s="32"/>
      <c r="BG26" s="32"/>
    </row>
    <row r="27" spans="1:59" s="3" customFormat="1" ht="18.75" customHeight="1" x14ac:dyDescent="0.4">
      <c r="A27" s="841"/>
      <c r="B27" s="842"/>
      <c r="C27" s="842"/>
      <c r="D27" s="843"/>
      <c r="E27" s="470"/>
      <c r="F27" s="776"/>
      <c r="G27" s="341"/>
      <c r="H27" s="940"/>
      <c r="I27" s="32"/>
      <c r="J27" s="757"/>
      <c r="K27" s="758"/>
      <c r="L27" s="759"/>
      <c r="M27" s="1603"/>
      <c r="N27" s="1605"/>
      <c r="O27" s="1605"/>
      <c r="P27" s="1605"/>
      <c r="Q27" s="2294"/>
      <c r="R27" s="32"/>
      <c r="S27" s="915"/>
      <c r="T27" s="868"/>
      <c r="U27" s="774"/>
      <c r="V27" s="774"/>
      <c r="W27" s="774"/>
      <c r="X27" s="774"/>
      <c r="Y27" s="774"/>
      <c r="Z27" s="2361"/>
      <c r="AA27" s="2361"/>
      <c r="AB27" s="2361"/>
      <c r="AC27" s="2361"/>
      <c r="AD27" s="2361"/>
      <c r="AE27" s="2361"/>
      <c r="AF27" s="470"/>
      <c r="AG27" s="776"/>
      <c r="AH27" s="79"/>
      <c r="AI27" s="79"/>
      <c r="AJ27" s="341"/>
      <c r="AK27" s="940"/>
      <c r="AL27" s="32"/>
      <c r="AM27" s="32"/>
      <c r="AN27" s="32"/>
      <c r="AO27" s="32"/>
      <c r="AP27" s="32"/>
      <c r="AQ27" s="32"/>
      <c r="AR27" s="32"/>
      <c r="AS27" s="32"/>
      <c r="AT27" s="32"/>
      <c r="AU27" s="32"/>
      <c r="AV27" s="32"/>
      <c r="AW27" s="32"/>
      <c r="AX27" s="32"/>
      <c r="AY27" s="32"/>
      <c r="AZ27" s="32"/>
      <c r="BA27" s="32"/>
      <c r="BB27" s="32"/>
      <c r="BC27" s="32"/>
      <c r="BD27" s="32"/>
      <c r="BE27" s="32"/>
      <c r="BF27" s="32"/>
      <c r="BG27" s="32"/>
    </row>
    <row r="28" spans="1:59" s="3" customFormat="1" ht="18.75" customHeight="1" x14ac:dyDescent="0.4">
      <c r="A28" s="838" t="s">
        <v>896</v>
      </c>
      <c r="B28" s="839"/>
      <c r="C28" s="839"/>
      <c r="D28" s="840"/>
      <c r="E28" s="355"/>
      <c r="F28" s="844" t="s">
        <v>511</v>
      </c>
      <c r="G28" s="357"/>
      <c r="H28" s="939" t="s">
        <v>512</v>
      </c>
      <c r="I28" s="32"/>
      <c r="J28" s="757"/>
      <c r="K28" s="758"/>
      <c r="L28" s="759"/>
      <c r="M28" s="1603"/>
      <c r="N28" s="1605"/>
      <c r="O28" s="1605"/>
      <c r="P28" s="1605"/>
      <c r="Q28" s="2294"/>
      <c r="R28" s="32"/>
      <c r="S28" s="915"/>
      <c r="T28" s="868"/>
      <c r="U28" s="774"/>
      <c r="V28" s="774"/>
      <c r="W28" s="774"/>
      <c r="X28" s="774"/>
      <c r="Y28" s="774"/>
      <c r="Z28" s="2361" t="s">
        <v>897</v>
      </c>
      <c r="AA28" s="2361"/>
      <c r="AB28" s="2361"/>
      <c r="AC28" s="2361"/>
      <c r="AD28" s="2361"/>
      <c r="AE28" s="2361"/>
      <c r="AF28" s="355"/>
      <c r="AG28" s="844" t="s">
        <v>511</v>
      </c>
      <c r="AH28" s="75"/>
      <c r="AI28" s="75"/>
      <c r="AJ28" s="357"/>
      <c r="AK28" s="939" t="s">
        <v>512</v>
      </c>
      <c r="AL28" s="32"/>
      <c r="AM28" s="32"/>
      <c r="AN28" s="32"/>
      <c r="AO28" s="32"/>
      <c r="AP28" s="32"/>
      <c r="AQ28" s="32"/>
      <c r="AR28" s="32"/>
      <c r="AS28" s="32"/>
      <c r="AT28" s="32"/>
      <c r="AU28" s="32"/>
      <c r="AV28" s="32"/>
      <c r="AW28" s="32"/>
      <c r="AX28" s="32"/>
      <c r="AY28" s="32"/>
      <c r="AZ28" s="32"/>
      <c r="BA28" s="32"/>
      <c r="BB28" s="32"/>
      <c r="BC28" s="32"/>
      <c r="BD28" s="32"/>
      <c r="BE28" s="32"/>
      <c r="BF28" s="32"/>
      <c r="BG28" s="32"/>
    </row>
    <row r="29" spans="1:59" s="3" customFormat="1" ht="18.75" customHeight="1" thickBot="1" x14ac:dyDescent="0.45">
      <c r="A29" s="841"/>
      <c r="B29" s="842"/>
      <c r="C29" s="842"/>
      <c r="D29" s="843"/>
      <c r="E29" s="470"/>
      <c r="F29" s="776"/>
      <c r="G29" s="341"/>
      <c r="H29" s="940"/>
      <c r="I29" s="32"/>
      <c r="J29" s="822"/>
      <c r="K29" s="823"/>
      <c r="L29" s="824"/>
      <c r="M29" s="1621"/>
      <c r="N29" s="1623"/>
      <c r="O29" s="1623"/>
      <c r="P29" s="1623"/>
      <c r="Q29" s="2295"/>
      <c r="R29" s="32"/>
      <c r="S29" s="915"/>
      <c r="T29" s="868"/>
      <c r="U29" s="774"/>
      <c r="V29" s="774"/>
      <c r="W29" s="774"/>
      <c r="X29" s="774"/>
      <c r="Y29" s="774"/>
      <c r="Z29" s="2361"/>
      <c r="AA29" s="2361"/>
      <c r="AB29" s="2361"/>
      <c r="AC29" s="2361"/>
      <c r="AD29" s="2361"/>
      <c r="AE29" s="2361"/>
      <c r="AF29" s="470"/>
      <c r="AG29" s="776"/>
      <c r="AH29" s="79"/>
      <c r="AI29" s="79"/>
      <c r="AJ29" s="341"/>
      <c r="AK29" s="940"/>
      <c r="AL29" s="32"/>
      <c r="AM29" s="32"/>
      <c r="AN29" s="32"/>
      <c r="AO29" s="32"/>
      <c r="AP29" s="32"/>
      <c r="AQ29" s="32"/>
      <c r="AR29" s="32"/>
      <c r="AS29" s="32"/>
      <c r="AT29" s="32"/>
      <c r="AU29" s="32"/>
      <c r="AV29" s="32"/>
      <c r="AW29" s="32"/>
      <c r="AX29" s="32"/>
      <c r="AY29" s="32"/>
      <c r="AZ29" s="32"/>
      <c r="BA29" s="32"/>
      <c r="BB29" s="32"/>
      <c r="BC29" s="32"/>
      <c r="BD29" s="32"/>
      <c r="BE29" s="32"/>
      <c r="BF29" s="32"/>
      <c r="BG29" s="32"/>
    </row>
    <row r="30" spans="1:59" s="3" customFormat="1" ht="18.75" customHeight="1" x14ac:dyDescent="0.4">
      <c r="A30" s="838" t="s">
        <v>898</v>
      </c>
      <c r="B30" s="839"/>
      <c r="C30" s="839"/>
      <c r="D30" s="839"/>
      <c r="E30" s="355"/>
      <c r="F30" s="844" t="s">
        <v>511</v>
      </c>
      <c r="G30" s="357"/>
      <c r="H30" s="939" t="s">
        <v>512</v>
      </c>
      <c r="I30" s="32"/>
      <c r="J30" s="54" t="s">
        <v>899</v>
      </c>
      <c r="K30" s="54"/>
      <c r="L30" s="147"/>
      <c r="M30" s="32"/>
      <c r="N30" s="32"/>
      <c r="O30" s="32"/>
      <c r="P30" s="32"/>
      <c r="Q30" s="32"/>
      <c r="R30" s="32"/>
      <c r="S30" s="915"/>
      <c r="T30" s="868"/>
      <c r="U30" s="894" t="s">
        <v>900</v>
      </c>
      <c r="V30" s="839"/>
      <c r="W30" s="839"/>
      <c r="X30" s="839"/>
      <c r="Y30" s="839"/>
      <c r="Z30" s="839"/>
      <c r="AA30" s="839"/>
      <c r="AB30" s="840"/>
      <c r="AC30" s="2354"/>
      <c r="AD30" s="2355"/>
      <c r="AE30" s="2355"/>
      <c r="AF30" s="2355"/>
      <c r="AG30" s="2355"/>
      <c r="AH30" s="2355"/>
      <c r="AI30" s="2355"/>
      <c r="AJ30" s="2355"/>
      <c r="AK30" s="2356"/>
      <c r="AL30" s="32"/>
      <c r="AM30" s="32"/>
      <c r="AN30" s="32"/>
      <c r="AO30" s="32"/>
      <c r="AP30" s="32"/>
      <c r="AQ30" s="32"/>
      <c r="AR30" s="32"/>
      <c r="AS30" s="32"/>
      <c r="AT30" s="32"/>
      <c r="AU30" s="32"/>
      <c r="AV30" s="32"/>
      <c r="AW30" s="32"/>
      <c r="AX30" s="32"/>
      <c r="AY30" s="32"/>
      <c r="AZ30" s="32"/>
      <c r="BA30" s="32"/>
      <c r="BB30" s="32"/>
      <c r="BC30" s="32"/>
      <c r="BD30" s="32"/>
      <c r="BE30" s="32"/>
      <c r="BF30" s="32"/>
      <c r="BG30" s="32"/>
    </row>
    <row r="31" spans="1:59" s="3" customFormat="1" ht="18.75" customHeight="1" thickBot="1" x14ac:dyDescent="0.45">
      <c r="A31" s="2337"/>
      <c r="B31" s="1822"/>
      <c r="C31" s="1822"/>
      <c r="D31" s="1822"/>
      <c r="E31" s="358"/>
      <c r="F31" s="846"/>
      <c r="G31" s="182"/>
      <c r="H31" s="941"/>
      <c r="I31" s="32"/>
      <c r="J31" s="2360" t="s">
        <v>1079</v>
      </c>
      <c r="K31" s="2360"/>
      <c r="L31" s="2360"/>
      <c r="M31" s="2360"/>
      <c r="N31" s="2360"/>
      <c r="O31" s="2360"/>
      <c r="P31" s="2360"/>
      <c r="Q31" s="2360"/>
      <c r="R31" s="32"/>
      <c r="S31" s="2337"/>
      <c r="T31" s="1823"/>
      <c r="U31" s="1821"/>
      <c r="V31" s="1822"/>
      <c r="W31" s="1822"/>
      <c r="X31" s="1822"/>
      <c r="Y31" s="1822"/>
      <c r="Z31" s="1822"/>
      <c r="AA31" s="1822"/>
      <c r="AB31" s="1823"/>
      <c r="AC31" s="2357"/>
      <c r="AD31" s="2358"/>
      <c r="AE31" s="2358"/>
      <c r="AF31" s="2358"/>
      <c r="AG31" s="2358"/>
      <c r="AH31" s="2358"/>
      <c r="AI31" s="2358"/>
      <c r="AJ31" s="2358"/>
      <c r="AK31" s="2359"/>
      <c r="AL31" s="32"/>
      <c r="AM31" s="32"/>
      <c r="AN31" s="32"/>
      <c r="AO31" s="32"/>
      <c r="AP31" s="32"/>
      <c r="AQ31" s="32"/>
      <c r="AR31" s="32"/>
      <c r="AS31" s="32"/>
      <c r="AT31" s="32"/>
      <c r="AU31" s="32"/>
      <c r="AV31" s="32"/>
      <c r="AW31" s="32"/>
      <c r="AX31" s="32"/>
      <c r="AY31" s="32"/>
      <c r="AZ31" s="32"/>
      <c r="BA31" s="32"/>
      <c r="BB31" s="32"/>
      <c r="BC31" s="32"/>
      <c r="BD31" s="32"/>
      <c r="BE31" s="32"/>
      <c r="BF31" s="32"/>
      <c r="BG31" s="32"/>
    </row>
    <row r="32" spans="1:59" s="3" customFormat="1" ht="18.75" customHeight="1" x14ac:dyDescent="0.4">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row>
    <row r="33" spans="1:59" s="3" customFormat="1" ht="18.75" customHeight="1" x14ac:dyDescent="0.4">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row>
    <row r="34" spans="1:59" s="3" customFormat="1" ht="18.75" customHeight="1" x14ac:dyDescent="0.4">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row>
    <row r="35" spans="1:59" s="3" customFormat="1" ht="18.75" customHeight="1" x14ac:dyDescent="0.4">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row>
    <row r="36" spans="1:59" s="3" customFormat="1" ht="18.75" customHeight="1" x14ac:dyDescent="0.4">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row>
    <row r="37" spans="1:59" s="3" customFormat="1" ht="18.75" customHeight="1" x14ac:dyDescent="0.4">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row>
    <row r="38" spans="1:59" s="3" customFormat="1" ht="18.75" customHeight="1" x14ac:dyDescent="0.4">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row>
    <row r="39" spans="1:59" s="3" customFormat="1" ht="18.75" customHeight="1" x14ac:dyDescent="0.4">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row>
    <row r="40" spans="1:59" s="3" customFormat="1" ht="18.75" customHeight="1" x14ac:dyDescent="0.4">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row>
    <row r="41" spans="1:59" s="3" customFormat="1" ht="18.75" customHeight="1" x14ac:dyDescent="0.4">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row>
    <row r="42" spans="1:59" s="3" customFormat="1" ht="18.75" customHeight="1" x14ac:dyDescent="0.4">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row>
    <row r="43" spans="1:59" s="3" customFormat="1" ht="18.75" customHeight="1" x14ac:dyDescent="0.3">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146"/>
      <c r="AC43" s="146"/>
      <c r="AD43" s="146"/>
      <c r="AE43" s="146"/>
      <c r="AF43" s="146"/>
      <c r="AG43" s="146"/>
      <c r="AH43" s="146"/>
      <c r="AI43" s="146"/>
      <c r="AJ43" s="146"/>
      <c r="AK43" s="32"/>
      <c r="AL43" s="32"/>
      <c r="AM43" s="32"/>
      <c r="AN43" s="32"/>
      <c r="AO43" s="32"/>
      <c r="AP43" s="32"/>
      <c r="AQ43" s="32"/>
      <c r="AR43" s="32"/>
      <c r="AS43" s="32"/>
      <c r="AT43" s="32"/>
      <c r="AU43" s="32"/>
      <c r="AV43" s="32"/>
      <c r="AW43" s="32"/>
      <c r="AX43" s="32"/>
      <c r="AY43" s="32"/>
      <c r="AZ43" s="32"/>
      <c r="BA43" s="32"/>
      <c r="BB43" s="32"/>
      <c r="BC43" s="32"/>
      <c r="BD43" s="32"/>
      <c r="BE43" s="32"/>
      <c r="BF43" s="32"/>
      <c r="BG43" s="32"/>
    </row>
    <row r="44" spans="1:59" s="3" customFormat="1" ht="18.75" customHeight="1" x14ac:dyDescent="0.3">
      <c r="A44" s="32"/>
      <c r="B44" s="32"/>
      <c r="C44" s="32"/>
      <c r="D44" s="32"/>
      <c r="E44" s="32"/>
      <c r="F44" s="32"/>
      <c r="G44" s="32"/>
      <c r="H44" s="32"/>
      <c r="I44" s="32"/>
      <c r="J44" s="146"/>
      <c r="K44" s="146"/>
      <c r="L44" s="146"/>
      <c r="M44" s="146"/>
      <c r="N44" s="146"/>
      <c r="O44" s="146"/>
      <c r="P44" s="146"/>
      <c r="Q44" s="146"/>
      <c r="R44" s="32"/>
      <c r="S44" s="146"/>
      <c r="T44" s="146"/>
      <c r="U44" s="146"/>
      <c r="V44" s="146"/>
      <c r="W44" s="146"/>
      <c r="X44" s="146"/>
      <c r="Y44" s="146"/>
      <c r="Z44" s="146"/>
      <c r="AA44" s="146"/>
      <c r="AB44" s="146"/>
      <c r="AC44" s="146"/>
      <c r="AD44" s="146"/>
      <c r="AE44" s="146"/>
      <c r="AF44" s="146"/>
      <c r="AG44" s="146"/>
      <c r="AH44" s="146"/>
      <c r="AI44" s="146"/>
      <c r="AJ44" s="146"/>
      <c r="AK44" s="32"/>
      <c r="AL44" s="32"/>
      <c r="AM44" s="32"/>
      <c r="AN44" s="32"/>
      <c r="AO44" s="32"/>
      <c r="AP44" s="32"/>
      <c r="AQ44" s="32"/>
      <c r="AR44" s="32"/>
      <c r="AS44" s="32"/>
      <c r="AT44" s="32"/>
      <c r="AU44" s="32"/>
      <c r="AV44" s="32"/>
      <c r="AW44" s="32"/>
      <c r="AX44" s="32"/>
      <c r="AY44" s="32"/>
      <c r="AZ44" s="32"/>
      <c r="BA44" s="32"/>
      <c r="BB44" s="32"/>
      <c r="BC44" s="32"/>
      <c r="BD44" s="32"/>
      <c r="BE44" s="32"/>
      <c r="BF44" s="32"/>
      <c r="BG44" s="32"/>
    </row>
    <row r="45" spans="1:59" s="3" customFormat="1" ht="18.75" customHeight="1" x14ac:dyDescent="0.3">
      <c r="A45" s="146"/>
      <c r="B45" s="146"/>
      <c r="C45" s="146"/>
      <c r="D45" s="146"/>
      <c r="E45" s="146"/>
      <c r="F45" s="146"/>
      <c r="G45" s="146"/>
      <c r="H45" s="146"/>
      <c r="I45" s="146"/>
      <c r="J45" s="146"/>
      <c r="K45" s="146"/>
      <c r="L45" s="146"/>
      <c r="M45" s="146"/>
      <c r="N45" s="146"/>
      <c r="O45" s="146"/>
      <c r="P45" s="146"/>
      <c r="Q45" s="146"/>
      <c r="R45" s="32"/>
      <c r="S45" s="146"/>
      <c r="T45" s="146"/>
      <c r="U45" s="146"/>
      <c r="V45" s="146"/>
      <c r="W45" s="146"/>
      <c r="X45" s="146"/>
      <c r="Y45" s="146"/>
      <c r="Z45" s="146"/>
      <c r="AA45" s="146"/>
      <c r="AB45" s="146"/>
      <c r="AC45" s="146"/>
      <c r="AD45" s="146"/>
      <c r="AE45" s="146"/>
      <c r="AF45" s="146"/>
      <c r="AG45" s="146"/>
      <c r="AH45" s="146"/>
      <c r="AI45" s="146"/>
      <c r="AJ45" s="146"/>
      <c r="AK45" s="32"/>
      <c r="AL45" s="32"/>
      <c r="AM45" s="32"/>
      <c r="AN45" s="32"/>
      <c r="AO45" s="32"/>
      <c r="AP45" s="32"/>
      <c r="AQ45" s="32"/>
      <c r="AR45" s="32"/>
      <c r="AS45" s="32"/>
      <c r="AT45" s="32"/>
      <c r="AU45" s="32"/>
      <c r="AV45" s="32"/>
      <c r="AW45" s="32"/>
      <c r="AX45" s="32"/>
      <c r="AY45" s="32"/>
      <c r="AZ45" s="32"/>
      <c r="BA45" s="32"/>
      <c r="BB45" s="32"/>
      <c r="BC45" s="32"/>
      <c r="BD45" s="32"/>
      <c r="BE45" s="32"/>
      <c r="BF45" s="32"/>
      <c r="BG45" s="32"/>
    </row>
    <row r="46" spans="1:59" ht="18.75" customHeight="1" x14ac:dyDescent="0.3"/>
    <row r="47" spans="1:59" ht="18.75" customHeight="1" x14ac:dyDescent="0.3"/>
    <row r="48" spans="1:59"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row r="222" ht="18.75" customHeight="1" x14ac:dyDescent="0.3"/>
    <row r="223" ht="18.75" customHeight="1" x14ac:dyDescent="0.3"/>
    <row r="224" ht="18.75" customHeight="1" x14ac:dyDescent="0.3"/>
    <row r="225" ht="18.75" customHeight="1" x14ac:dyDescent="0.3"/>
    <row r="226" ht="18.75" customHeight="1" x14ac:dyDescent="0.3"/>
    <row r="227" ht="18.75" customHeight="1" x14ac:dyDescent="0.3"/>
    <row r="228" ht="18.75" customHeight="1" x14ac:dyDescent="0.3"/>
    <row r="229" ht="18.75" customHeight="1" x14ac:dyDescent="0.3"/>
    <row r="230" ht="18.75" customHeight="1" x14ac:dyDescent="0.3"/>
    <row r="231" ht="18.75" customHeight="1" x14ac:dyDescent="0.3"/>
    <row r="232" ht="18.75" customHeight="1" x14ac:dyDescent="0.3"/>
    <row r="233" ht="18.75" customHeight="1" x14ac:dyDescent="0.3"/>
    <row r="234" ht="18.75" customHeight="1" x14ac:dyDescent="0.3"/>
    <row r="235" ht="18.75" customHeight="1" x14ac:dyDescent="0.3"/>
    <row r="236" ht="18.75" customHeight="1" x14ac:dyDescent="0.3"/>
    <row r="237" ht="18.75" customHeight="1" x14ac:dyDescent="0.3"/>
    <row r="238" ht="18.75" customHeight="1" x14ac:dyDescent="0.3"/>
    <row r="239" ht="18.75" customHeight="1" x14ac:dyDescent="0.3"/>
    <row r="240" ht="18.75" customHeight="1" x14ac:dyDescent="0.3"/>
    <row r="241" ht="18.75" customHeight="1" x14ac:dyDescent="0.3"/>
    <row r="242" ht="18.75" customHeight="1" x14ac:dyDescent="0.3"/>
    <row r="243" ht="18.75" customHeight="1" x14ac:dyDescent="0.3"/>
    <row r="244" ht="18.75" customHeight="1" x14ac:dyDescent="0.3"/>
    <row r="245" ht="18.75" customHeight="1" x14ac:dyDescent="0.3"/>
    <row r="246" ht="18.75" customHeight="1" x14ac:dyDescent="0.3"/>
    <row r="247" ht="18.75" customHeight="1" x14ac:dyDescent="0.3"/>
    <row r="248" ht="18.75" customHeight="1" x14ac:dyDescent="0.3"/>
    <row r="249" ht="18.75" customHeight="1" x14ac:dyDescent="0.3"/>
    <row r="250" ht="18.75" customHeight="1" x14ac:dyDescent="0.3"/>
    <row r="251" ht="18.75" customHeight="1" x14ac:dyDescent="0.3"/>
    <row r="252" ht="18.75" customHeight="1" x14ac:dyDescent="0.3"/>
    <row r="253" ht="18.75" customHeight="1" x14ac:dyDescent="0.3"/>
    <row r="254" ht="18.75" customHeight="1" x14ac:dyDescent="0.3"/>
    <row r="255" ht="18.75" customHeight="1" x14ac:dyDescent="0.3"/>
    <row r="256" ht="18.75" customHeight="1" x14ac:dyDescent="0.3"/>
    <row r="257" ht="18.75" customHeight="1" x14ac:dyDescent="0.3"/>
    <row r="258" ht="18.75" customHeight="1" x14ac:dyDescent="0.3"/>
    <row r="259" ht="18.75" customHeight="1" x14ac:dyDescent="0.3"/>
    <row r="260" ht="18.75" customHeight="1" x14ac:dyDescent="0.3"/>
    <row r="261" ht="18.75" customHeight="1" x14ac:dyDescent="0.3"/>
    <row r="262" ht="18.75" customHeight="1" x14ac:dyDescent="0.3"/>
    <row r="263" ht="18.75" customHeight="1" x14ac:dyDescent="0.3"/>
    <row r="264" ht="18.75" customHeight="1" x14ac:dyDescent="0.3"/>
    <row r="265" ht="18.75" customHeight="1" x14ac:dyDescent="0.3"/>
    <row r="266" ht="18.75" customHeight="1" x14ac:dyDescent="0.3"/>
    <row r="267" ht="18.75" customHeight="1" x14ac:dyDescent="0.3"/>
    <row r="268" ht="18.75" customHeight="1" x14ac:dyDescent="0.3"/>
  </sheetData>
  <sheetProtection selectLockedCells="1"/>
  <mergeCells count="101">
    <mergeCell ref="A30:D31"/>
    <mergeCell ref="F30:F31"/>
    <mergeCell ref="H30:H31"/>
    <mergeCell ref="U30:AB31"/>
    <mergeCell ref="AC30:AK31"/>
    <mergeCell ref="J31:Q31"/>
    <mergeCell ref="AG24:AG25"/>
    <mergeCell ref="AK24:AK25"/>
    <mergeCell ref="A25:D25"/>
    <mergeCell ref="A26:D27"/>
    <mergeCell ref="F26:F27"/>
    <mergeCell ref="H26:H27"/>
    <mergeCell ref="J26:L29"/>
    <mergeCell ref="M26:Q29"/>
    <mergeCell ref="Z26:AE27"/>
    <mergeCell ref="AG26:AG27"/>
    <mergeCell ref="Z24:AE25"/>
    <mergeCell ref="AK26:AK27"/>
    <mergeCell ref="A28:D29"/>
    <mergeCell ref="F28:F29"/>
    <mergeCell ref="H28:H29"/>
    <mergeCell ref="Z28:AE29"/>
    <mergeCell ref="X16:Y16"/>
    <mergeCell ref="Z16:AJ16"/>
    <mergeCell ref="U17:Y19"/>
    <mergeCell ref="Z18:AA19"/>
    <mergeCell ref="AB18:AK19"/>
    <mergeCell ref="A22:D23"/>
    <mergeCell ref="E22:H23"/>
    <mergeCell ref="J23:L25"/>
    <mergeCell ref="A24:D24"/>
    <mergeCell ref="U24:Y29"/>
    <mergeCell ref="U20:Y23"/>
    <mergeCell ref="AB20:AC20"/>
    <mergeCell ref="J21:L22"/>
    <mergeCell ref="M21:P22"/>
    <mergeCell ref="Q21:Q22"/>
    <mergeCell ref="Z21:AA23"/>
    <mergeCell ref="AB21:AK23"/>
    <mergeCell ref="AG28:AG29"/>
    <mergeCell ref="AK28:AK29"/>
    <mergeCell ref="P11:Q12"/>
    <mergeCell ref="S11:T12"/>
    <mergeCell ref="U11:AK12"/>
    <mergeCell ref="A13:C16"/>
    <mergeCell ref="D13:Q16"/>
    <mergeCell ref="S13:V14"/>
    <mergeCell ref="W13:Y14"/>
    <mergeCell ref="Z13:Z14"/>
    <mergeCell ref="AA13:AB14"/>
    <mergeCell ref="AC13:AC14"/>
    <mergeCell ref="AD13:AE14"/>
    <mergeCell ref="AF13:AF14"/>
    <mergeCell ref="AG13:AK14"/>
    <mergeCell ref="S15:T31"/>
    <mergeCell ref="U15:V16"/>
    <mergeCell ref="X15:AA15"/>
    <mergeCell ref="A19:D19"/>
    <mergeCell ref="J19:L20"/>
    <mergeCell ref="N19:N20"/>
    <mergeCell ref="Q19:Q20"/>
    <mergeCell ref="A20:D21"/>
    <mergeCell ref="F20:F21"/>
    <mergeCell ref="H20:H21"/>
    <mergeCell ref="AD15:AK15"/>
    <mergeCell ref="A8:B8"/>
    <mergeCell ref="G8:H8"/>
    <mergeCell ref="M8:N8"/>
    <mergeCell ref="A11:C12"/>
    <mergeCell ref="D11:E12"/>
    <mergeCell ref="F11:F12"/>
    <mergeCell ref="G11:H12"/>
    <mergeCell ref="I11:I12"/>
    <mergeCell ref="J11:K12"/>
    <mergeCell ref="L11:L12"/>
    <mergeCell ref="N11:N12"/>
    <mergeCell ref="A7:B7"/>
    <mergeCell ref="G7:H7"/>
    <mergeCell ref="M7:N7"/>
    <mergeCell ref="M4:N4"/>
    <mergeCell ref="O4:P4"/>
    <mergeCell ref="Q4:R4"/>
    <mergeCell ref="A5:B5"/>
    <mergeCell ref="G5:H5"/>
    <mergeCell ref="M5:N5"/>
    <mergeCell ref="A4:B4"/>
    <mergeCell ref="C4:D4"/>
    <mergeCell ref="E4:F4"/>
    <mergeCell ref="G4:H4"/>
    <mergeCell ref="I4:J4"/>
    <mergeCell ref="K4:L4"/>
    <mergeCell ref="F2:G3"/>
    <mergeCell ref="I2:J2"/>
    <mergeCell ref="L2:N2"/>
    <mergeCell ref="P2:R2"/>
    <mergeCell ref="I3:K3"/>
    <mergeCell ref="M3:N3"/>
    <mergeCell ref="O3:Q3"/>
    <mergeCell ref="A6:B6"/>
    <mergeCell ref="G6:H6"/>
    <mergeCell ref="M6:N6"/>
  </mergeCells>
  <phoneticPr fontId="3"/>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&amp;C31/33&amp;R&amp;F</oddFooter>
  </headerFooter>
  <colBreaks count="1" manualBreakCount="1">
    <brk id="37" min="1"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12</xdr:col>
                    <xdr:colOff>95250</xdr:colOff>
                    <xdr:row>10</xdr:row>
                    <xdr:rowOff>123825</xdr:rowOff>
                  </from>
                  <to>
                    <xdr:col>13</xdr:col>
                    <xdr:colOff>0</xdr:colOff>
                    <xdr:row>11</xdr:row>
                    <xdr:rowOff>123825</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14</xdr:col>
                    <xdr:colOff>285750</xdr:colOff>
                    <xdr:row>10</xdr:row>
                    <xdr:rowOff>123825</xdr:rowOff>
                  </from>
                  <to>
                    <xdr:col>15</xdr:col>
                    <xdr:colOff>190500</xdr:colOff>
                    <xdr:row>11</xdr:row>
                    <xdr:rowOff>123825</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28</xdr:col>
                    <xdr:colOff>38100</xdr:colOff>
                    <xdr:row>14</xdr:row>
                    <xdr:rowOff>0</xdr:rowOff>
                  </from>
                  <to>
                    <xdr:col>28</xdr:col>
                    <xdr:colOff>276225</xdr:colOff>
                    <xdr:row>15</xdr:row>
                    <xdr:rowOff>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28</xdr:col>
                    <xdr:colOff>38100</xdr:colOff>
                    <xdr:row>16</xdr:row>
                    <xdr:rowOff>0</xdr:rowOff>
                  </from>
                  <to>
                    <xdr:col>28</xdr:col>
                    <xdr:colOff>276225</xdr:colOff>
                    <xdr:row>17</xdr:row>
                    <xdr:rowOff>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32</xdr:col>
                    <xdr:colOff>38100</xdr:colOff>
                    <xdr:row>16</xdr:row>
                    <xdr:rowOff>0</xdr:rowOff>
                  </from>
                  <to>
                    <xdr:col>32</xdr:col>
                    <xdr:colOff>276225</xdr:colOff>
                    <xdr:row>17</xdr:row>
                    <xdr:rowOff>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35</xdr:col>
                    <xdr:colOff>38100</xdr:colOff>
                    <xdr:row>19</xdr:row>
                    <xdr:rowOff>0</xdr:rowOff>
                  </from>
                  <to>
                    <xdr:col>35</xdr:col>
                    <xdr:colOff>276225</xdr:colOff>
                    <xdr:row>20</xdr:row>
                    <xdr:rowOff>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12</xdr:col>
                    <xdr:colOff>95250</xdr:colOff>
                    <xdr:row>18</xdr:row>
                    <xdr:rowOff>114300</xdr:rowOff>
                  </from>
                  <to>
                    <xdr:col>13</xdr:col>
                    <xdr:colOff>0</xdr:colOff>
                    <xdr:row>19</xdr:row>
                    <xdr:rowOff>114300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15</xdr:col>
                    <xdr:colOff>95250</xdr:colOff>
                    <xdr:row>18</xdr:row>
                    <xdr:rowOff>114300</xdr:rowOff>
                  </from>
                  <to>
                    <xdr:col>16</xdr:col>
                    <xdr:colOff>0</xdr:colOff>
                    <xdr:row>19</xdr:row>
                    <xdr:rowOff>114300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12</xdr:col>
                    <xdr:colOff>38100</xdr:colOff>
                    <xdr:row>23</xdr:row>
                    <xdr:rowOff>0</xdr:rowOff>
                  </from>
                  <to>
                    <xdr:col>12</xdr:col>
                    <xdr:colOff>276225</xdr:colOff>
                    <xdr:row>24</xdr:row>
                    <xdr:rowOff>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15</xdr:col>
                    <xdr:colOff>38100</xdr:colOff>
                    <xdr:row>23</xdr:row>
                    <xdr:rowOff>0</xdr:rowOff>
                  </from>
                  <to>
                    <xdr:col>15</xdr:col>
                    <xdr:colOff>276225</xdr:colOff>
                    <xdr:row>24</xdr:row>
                    <xdr:rowOff>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4</xdr:col>
                    <xdr:colOff>95250</xdr:colOff>
                    <xdr:row>19</xdr:row>
                    <xdr:rowOff>114300</xdr:rowOff>
                  </from>
                  <to>
                    <xdr:col>5</xdr:col>
                    <xdr:colOff>0</xdr:colOff>
                    <xdr:row>20</xdr:row>
                    <xdr:rowOff>114300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6</xdr:col>
                    <xdr:colOff>76200</xdr:colOff>
                    <xdr:row>19</xdr:row>
                    <xdr:rowOff>114300</xdr:rowOff>
                  </from>
                  <to>
                    <xdr:col>6</xdr:col>
                    <xdr:colOff>314325</xdr:colOff>
                    <xdr:row>20</xdr:row>
                    <xdr:rowOff>123825</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6</xdr:col>
                    <xdr:colOff>66675</xdr:colOff>
                    <xdr:row>17</xdr:row>
                    <xdr:rowOff>228600</xdr:rowOff>
                  </from>
                  <to>
                    <xdr:col>6</xdr:col>
                    <xdr:colOff>314325</xdr:colOff>
                    <xdr:row>18</xdr:row>
                    <xdr:rowOff>228600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4</xdr:col>
                    <xdr:colOff>76200</xdr:colOff>
                    <xdr:row>17</xdr:row>
                    <xdr:rowOff>238125</xdr:rowOff>
                  </from>
                  <to>
                    <xdr:col>4</xdr:col>
                    <xdr:colOff>314325</xdr:colOff>
                    <xdr:row>19</xdr:row>
                    <xdr:rowOff>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6</xdr:col>
                    <xdr:colOff>66675</xdr:colOff>
                    <xdr:row>22</xdr:row>
                    <xdr:rowOff>228600</xdr:rowOff>
                  </from>
                  <to>
                    <xdr:col>6</xdr:col>
                    <xdr:colOff>314325</xdr:colOff>
                    <xdr:row>23</xdr:row>
                    <xdr:rowOff>228600</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4</xdr:col>
                    <xdr:colOff>76200</xdr:colOff>
                    <xdr:row>22</xdr:row>
                    <xdr:rowOff>238125</xdr:rowOff>
                  </from>
                  <to>
                    <xdr:col>4</xdr:col>
                    <xdr:colOff>314325</xdr:colOff>
                    <xdr:row>24</xdr:row>
                    <xdr:rowOff>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4</xdr:col>
                    <xdr:colOff>95250</xdr:colOff>
                    <xdr:row>25</xdr:row>
                    <xdr:rowOff>114300</xdr:rowOff>
                  </from>
                  <to>
                    <xdr:col>5</xdr:col>
                    <xdr:colOff>0</xdr:colOff>
                    <xdr:row>26</xdr:row>
                    <xdr:rowOff>123825</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6</xdr:col>
                    <xdr:colOff>76200</xdr:colOff>
                    <xdr:row>25</xdr:row>
                    <xdr:rowOff>114300</xdr:rowOff>
                  </from>
                  <to>
                    <xdr:col>6</xdr:col>
                    <xdr:colOff>314325</xdr:colOff>
                    <xdr:row>26</xdr:row>
                    <xdr:rowOff>123825</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4</xdr:col>
                    <xdr:colOff>95250</xdr:colOff>
                    <xdr:row>27</xdr:row>
                    <xdr:rowOff>114300</xdr:rowOff>
                  </from>
                  <to>
                    <xdr:col>5</xdr:col>
                    <xdr:colOff>0</xdr:colOff>
                    <xdr:row>28</xdr:row>
                    <xdr:rowOff>123825</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6</xdr:col>
                    <xdr:colOff>76200</xdr:colOff>
                    <xdr:row>27</xdr:row>
                    <xdr:rowOff>114300</xdr:rowOff>
                  </from>
                  <to>
                    <xdr:col>6</xdr:col>
                    <xdr:colOff>314325</xdr:colOff>
                    <xdr:row>28</xdr:row>
                    <xdr:rowOff>123825</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4</xdr:col>
                    <xdr:colOff>95250</xdr:colOff>
                    <xdr:row>29</xdr:row>
                    <xdr:rowOff>114300</xdr:rowOff>
                  </from>
                  <to>
                    <xdr:col>5</xdr:col>
                    <xdr:colOff>0</xdr:colOff>
                    <xdr:row>30</xdr:row>
                    <xdr:rowOff>123825</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6</xdr:col>
                    <xdr:colOff>76200</xdr:colOff>
                    <xdr:row>29</xdr:row>
                    <xdr:rowOff>114300</xdr:rowOff>
                  </from>
                  <to>
                    <xdr:col>6</xdr:col>
                    <xdr:colOff>314325</xdr:colOff>
                    <xdr:row>30</xdr:row>
                    <xdr:rowOff>123825</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31</xdr:col>
                    <xdr:colOff>95250</xdr:colOff>
                    <xdr:row>23</xdr:row>
                    <xdr:rowOff>114300</xdr:rowOff>
                  </from>
                  <to>
                    <xdr:col>32</xdr:col>
                    <xdr:colOff>0</xdr:colOff>
                    <xdr:row>24</xdr:row>
                    <xdr:rowOff>114300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35</xdr:col>
                    <xdr:colOff>95250</xdr:colOff>
                    <xdr:row>23</xdr:row>
                    <xdr:rowOff>114300</xdr:rowOff>
                  </from>
                  <to>
                    <xdr:col>36</xdr:col>
                    <xdr:colOff>0</xdr:colOff>
                    <xdr:row>24</xdr:row>
                    <xdr:rowOff>114300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31</xdr:col>
                    <xdr:colOff>95250</xdr:colOff>
                    <xdr:row>25</xdr:row>
                    <xdr:rowOff>114300</xdr:rowOff>
                  </from>
                  <to>
                    <xdr:col>32</xdr:col>
                    <xdr:colOff>0</xdr:colOff>
                    <xdr:row>26</xdr:row>
                    <xdr:rowOff>114300</xdr:rowOff>
                  </to>
                </anchor>
              </controlPr>
            </control>
          </mc:Choice>
        </mc:AlternateContent>
        <mc:AlternateContent xmlns:mc="http://schemas.openxmlformats.org/markup-compatibility/2006">
          <mc:Choice Requires="x14">
            <control shapeId="39970" r:id="rId37" name="Check Box 34">
              <controlPr defaultSize="0" autoFill="0" autoLine="0" autoPict="0">
                <anchor moveWithCells="1">
                  <from>
                    <xdr:col>35</xdr:col>
                    <xdr:colOff>95250</xdr:colOff>
                    <xdr:row>25</xdr:row>
                    <xdr:rowOff>114300</xdr:rowOff>
                  </from>
                  <to>
                    <xdr:col>36</xdr:col>
                    <xdr:colOff>0</xdr:colOff>
                    <xdr:row>26</xdr:row>
                    <xdr:rowOff>114300</xdr:rowOff>
                  </to>
                </anchor>
              </controlPr>
            </control>
          </mc:Choice>
        </mc:AlternateContent>
        <mc:AlternateContent xmlns:mc="http://schemas.openxmlformats.org/markup-compatibility/2006">
          <mc:Choice Requires="x14">
            <control shapeId="39971" r:id="rId38" name="Check Box 35">
              <controlPr defaultSize="0" autoFill="0" autoLine="0" autoPict="0">
                <anchor moveWithCells="1">
                  <from>
                    <xdr:col>31</xdr:col>
                    <xdr:colOff>95250</xdr:colOff>
                    <xdr:row>27</xdr:row>
                    <xdr:rowOff>114300</xdr:rowOff>
                  </from>
                  <to>
                    <xdr:col>32</xdr:col>
                    <xdr:colOff>0</xdr:colOff>
                    <xdr:row>28</xdr:row>
                    <xdr:rowOff>114300</xdr:rowOff>
                  </to>
                </anchor>
              </controlPr>
            </control>
          </mc:Choice>
        </mc:AlternateContent>
        <mc:AlternateContent xmlns:mc="http://schemas.openxmlformats.org/markup-compatibility/2006">
          <mc:Choice Requires="x14">
            <control shapeId="39972" r:id="rId39" name="Check Box 36">
              <controlPr defaultSize="0" autoFill="0" autoLine="0" autoPict="0">
                <anchor moveWithCells="1">
                  <from>
                    <xdr:col>35</xdr:col>
                    <xdr:colOff>95250</xdr:colOff>
                    <xdr:row>27</xdr:row>
                    <xdr:rowOff>114300</xdr:rowOff>
                  </from>
                  <to>
                    <xdr:col>36</xdr:col>
                    <xdr:colOff>0</xdr:colOff>
                    <xdr:row>28</xdr:row>
                    <xdr:rowOff>114300</xdr:rowOff>
                  </to>
                </anchor>
              </controlPr>
            </control>
          </mc:Choice>
        </mc:AlternateContent>
        <mc:AlternateContent xmlns:mc="http://schemas.openxmlformats.org/markup-compatibility/2006">
          <mc:Choice Requires="x14">
            <control shapeId="39973" r:id="rId40" name="Check Box 37">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39974" r:id="rId41" name="Check Box 38">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1F351-41CC-4D7D-A3FD-14D954CD8FFE}">
  <sheetPr>
    <tabColor theme="7" tint="0.79998168889431442"/>
    <pageSetUpPr fitToPage="1"/>
  </sheetPr>
  <dimension ref="A1:BS92"/>
  <sheetViews>
    <sheetView view="pageBreakPreview" zoomScale="68" zoomScaleNormal="70" zoomScaleSheetLayoutView="68" workbookViewId="0">
      <selection activeCell="AX20" sqref="AX20"/>
    </sheetView>
  </sheetViews>
  <sheetFormatPr defaultColWidth="8" defaultRowHeight="15.75" x14ac:dyDescent="0.4"/>
  <cols>
    <col min="1" max="71" width="4.375" style="189" customWidth="1"/>
    <col min="72" max="74" width="4.375" style="161" customWidth="1"/>
    <col min="75" max="256" width="8" style="161"/>
    <col min="257" max="330" width="4.375" style="161" customWidth="1"/>
    <col min="331" max="512" width="8" style="161"/>
    <col min="513" max="586" width="4.375" style="161" customWidth="1"/>
    <col min="587" max="768" width="8" style="161"/>
    <col min="769" max="842" width="4.375" style="161" customWidth="1"/>
    <col min="843" max="1024" width="8" style="161"/>
    <col min="1025" max="1098" width="4.375" style="161" customWidth="1"/>
    <col min="1099" max="1280" width="8" style="161"/>
    <col min="1281" max="1354" width="4.375" style="161" customWidth="1"/>
    <col min="1355" max="1536" width="8" style="161"/>
    <col min="1537" max="1610" width="4.375" style="161" customWidth="1"/>
    <col min="1611" max="1792" width="8" style="161"/>
    <col min="1793" max="1866" width="4.375" style="161" customWidth="1"/>
    <col min="1867" max="2048" width="8" style="161"/>
    <col min="2049" max="2122" width="4.375" style="161" customWidth="1"/>
    <col min="2123" max="2304" width="8" style="161"/>
    <col min="2305" max="2378" width="4.375" style="161" customWidth="1"/>
    <col min="2379" max="2560" width="8" style="161"/>
    <col min="2561" max="2634" width="4.375" style="161" customWidth="1"/>
    <col min="2635" max="2816" width="8" style="161"/>
    <col min="2817" max="2890" width="4.375" style="161" customWidth="1"/>
    <col min="2891" max="3072" width="8" style="161"/>
    <col min="3073" max="3146" width="4.375" style="161" customWidth="1"/>
    <col min="3147" max="3328" width="8" style="161"/>
    <col min="3329" max="3402" width="4.375" style="161" customWidth="1"/>
    <col min="3403" max="3584" width="8" style="161"/>
    <col min="3585" max="3658" width="4.375" style="161" customWidth="1"/>
    <col min="3659" max="3840" width="8" style="161"/>
    <col min="3841" max="3914" width="4.375" style="161" customWidth="1"/>
    <col min="3915" max="4096" width="8" style="161"/>
    <col min="4097" max="4170" width="4.375" style="161" customWidth="1"/>
    <col min="4171" max="4352" width="8" style="161"/>
    <col min="4353" max="4426" width="4.375" style="161" customWidth="1"/>
    <col min="4427" max="4608" width="8" style="161"/>
    <col min="4609" max="4682" width="4.375" style="161" customWidth="1"/>
    <col min="4683" max="4864" width="8" style="161"/>
    <col min="4865" max="4938" width="4.375" style="161" customWidth="1"/>
    <col min="4939" max="5120" width="8" style="161"/>
    <col min="5121" max="5194" width="4.375" style="161" customWidth="1"/>
    <col min="5195" max="5376" width="8" style="161"/>
    <col min="5377" max="5450" width="4.375" style="161" customWidth="1"/>
    <col min="5451" max="5632" width="8" style="161"/>
    <col min="5633" max="5706" width="4.375" style="161" customWidth="1"/>
    <col min="5707" max="5888" width="8" style="161"/>
    <col min="5889" max="5962" width="4.375" style="161" customWidth="1"/>
    <col min="5963" max="6144" width="8" style="161"/>
    <col min="6145" max="6218" width="4.375" style="161" customWidth="1"/>
    <col min="6219" max="6400" width="8" style="161"/>
    <col min="6401" max="6474" width="4.375" style="161" customWidth="1"/>
    <col min="6475" max="6656" width="8" style="161"/>
    <col min="6657" max="6730" width="4.375" style="161" customWidth="1"/>
    <col min="6731" max="6912" width="8" style="161"/>
    <col min="6913" max="6986" width="4.375" style="161" customWidth="1"/>
    <col min="6987" max="7168" width="8" style="161"/>
    <col min="7169" max="7242" width="4.375" style="161" customWidth="1"/>
    <col min="7243" max="7424" width="8" style="161"/>
    <col min="7425" max="7498" width="4.375" style="161" customWidth="1"/>
    <col min="7499" max="7680" width="8" style="161"/>
    <col min="7681" max="7754" width="4.375" style="161" customWidth="1"/>
    <col min="7755" max="7936" width="8" style="161"/>
    <col min="7937" max="8010" width="4.375" style="161" customWidth="1"/>
    <col min="8011" max="8192" width="8" style="161"/>
    <col min="8193" max="8266" width="4.375" style="161" customWidth="1"/>
    <col min="8267" max="8448" width="8" style="161"/>
    <col min="8449" max="8522" width="4.375" style="161" customWidth="1"/>
    <col min="8523" max="8704" width="8" style="161"/>
    <col min="8705" max="8778" width="4.375" style="161" customWidth="1"/>
    <col min="8779" max="8960" width="8" style="161"/>
    <col min="8961" max="9034" width="4.375" style="161" customWidth="1"/>
    <col min="9035" max="9216" width="8" style="161"/>
    <col min="9217" max="9290" width="4.375" style="161" customWidth="1"/>
    <col min="9291" max="9472" width="8" style="161"/>
    <col min="9473" max="9546" width="4.375" style="161" customWidth="1"/>
    <col min="9547" max="9728" width="8" style="161"/>
    <col min="9729" max="9802" width="4.375" style="161" customWidth="1"/>
    <col min="9803" max="9984" width="8" style="161"/>
    <col min="9985" max="10058" width="4.375" style="161" customWidth="1"/>
    <col min="10059" max="10240" width="8" style="161"/>
    <col min="10241" max="10314" width="4.375" style="161" customWidth="1"/>
    <col min="10315" max="10496" width="8" style="161"/>
    <col min="10497" max="10570" width="4.375" style="161" customWidth="1"/>
    <col min="10571" max="10752" width="8" style="161"/>
    <col min="10753" max="10826" width="4.375" style="161" customWidth="1"/>
    <col min="10827" max="11008" width="8" style="161"/>
    <col min="11009" max="11082" width="4.375" style="161" customWidth="1"/>
    <col min="11083" max="11264" width="8" style="161"/>
    <col min="11265" max="11338" width="4.375" style="161" customWidth="1"/>
    <col min="11339" max="11520" width="8" style="161"/>
    <col min="11521" max="11594" width="4.375" style="161" customWidth="1"/>
    <col min="11595" max="11776" width="8" style="161"/>
    <col min="11777" max="11850" width="4.375" style="161" customWidth="1"/>
    <col min="11851" max="12032" width="8" style="161"/>
    <col min="12033" max="12106" width="4.375" style="161" customWidth="1"/>
    <col min="12107" max="12288" width="8" style="161"/>
    <col min="12289" max="12362" width="4.375" style="161" customWidth="1"/>
    <col min="12363" max="12544" width="8" style="161"/>
    <col min="12545" max="12618" width="4.375" style="161" customWidth="1"/>
    <col min="12619" max="12800" width="8" style="161"/>
    <col min="12801" max="12874" width="4.375" style="161" customWidth="1"/>
    <col min="12875" max="13056" width="8" style="161"/>
    <col min="13057" max="13130" width="4.375" style="161" customWidth="1"/>
    <col min="13131" max="13312" width="8" style="161"/>
    <col min="13313" max="13386" width="4.375" style="161" customWidth="1"/>
    <col min="13387" max="13568" width="8" style="161"/>
    <col min="13569" max="13642" width="4.375" style="161" customWidth="1"/>
    <col min="13643" max="13824" width="8" style="161"/>
    <col min="13825" max="13898" width="4.375" style="161" customWidth="1"/>
    <col min="13899" max="14080" width="8" style="161"/>
    <col min="14081" max="14154" width="4.375" style="161" customWidth="1"/>
    <col min="14155" max="14336" width="8" style="161"/>
    <col min="14337" max="14410" width="4.375" style="161" customWidth="1"/>
    <col min="14411" max="14592" width="8" style="161"/>
    <col min="14593" max="14666" width="4.375" style="161" customWidth="1"/>
    <col min="14667" max="14848" width="8" style="161"/>
    <col min="14849" max="14922" width="4.375" style="161" customWidth="1"/>
    <col min="14923" max="15104" width="8" style="161"/>
    <col min="15105" max="15178" width="4.375" style="161" customWidth="1"/>
    <col min="15179" max="15360" width="8" style="161"/>
    <col min="15361" max="15434" width="4.375" style="161" customWidth="1"/>
    <col min="15435" max="15616" width="8" style="161"/>
    <col min="15617" max="15690" width="4.375" style="161" customWidth="1"/>
    <col min="15691" max="15872" width="8" style="161"/>
    <col min="15873" max="15946" width="4.375" style="161" customWidth="1"/>
    <col min="15947" max="16128" width="8" style="161"/>
    <col min="16129" max="16202" width="4.375" style="161" customWidth="1"/>
    <col min="16203" max="16384" width="8" style="161"/>
  </cols>
  <sheetData>
    <row r="1" spans="1:51" ht="18.75" customHeight="1" x14ac:dyDescent="0.4">
      <c r="A1" s="93" t="s">
        <v>1040</v>
      </c>
      <c r="B1" s="10"/>
      <c r="C1" s="10"/>
      <c r="D1" s="10"/>
    </row>
    <row r="2" spans="1:51" ht="18.75" customHeight="1" thickBot="1" x14ac:dyDescent="0.45">
      <c r="A2" s="520" t="s">
        <v>906</v>
      </c>
      <c r="U2" s="520" t="s">
        <v>907</v>
      </c>
      <c r="AX2" s="32"/>
    </row>
    <row r="3" spans="1:51" ht="18.75" customHeight="1" x14ac:dyDescent="0.4">
      <c r="A3" s="1173" t="s">
        <v>908</v>
      </c>
      <c r="B3" s="1174"/>
      <c r="C3" s="1174"/>
      <c r="D3" s="1174"/>
      <c r="E3" s="1174"/>
      <c r="F3" s="2368"/>
      <c r="G3" s="2369"/>
      <c r="H3" s="2369"/>
      <c r="I3" s="2372" t="s">
        <v>909</v>
      </c>
      <c r="J3" s="2372"/>
      <c r="K3" s="2369"/>
      <c r="L3" s="2369"/>
      <c r="M3" s="2372" t="s">
        <v>910</v>
      </c>
      <c r="N3" s="2372"/>
      <c r="O3" s="2369"/>
      <c r="P3" s="2369"/>
      <c r="Q3" s="2372" t="s">
        <v>38</v>
      </c>
      <c r="R3" s="2372"/>
      <c r="S3" s="521"/>
      <c r="U3" s="2386" t="s">
        <v>1103</v>
      </c>
      <c r="V3" s="2372"/>
      <c r="W3" s="2372"/>
      <c r="X3" s="2372"/>
      <c r="Y3" s="1174" t="str">
        <f>"R"&amp;表紙・鑑!S3-1&amp;"年度の実施状況"</f>
        <v>R5年度の実施状況</v>
      </c>
      <c r="Z3" s="1174"/>
      <c r="AA3" s="1174"/>
      <c r="AB3" s="1174"/>
      <c r="AC3" s="1174"/>
      <c r="AD3" s="1174"/>
      <c r="AE3" s="1174"/>
      <c r="AF3" s="1174"/>
      <c r="AG3" s="1174"/>
      <c r="AH3" s="1174"/>
      <c r="AI3" s="1174"/>
      <c r="AJ3" s="1174"/>
      <c r="AK3" s="2363" t="s">
        <v>970</v>
      </c>
      <c r="AL3" s="2363"/>
      <c r="AM3" s="1174" t="s">
        <v>911</v>
      </c>
      <c r="AN3" s="1174"/>
      <c r="AO3" s="1174"/>
      <c r="AP3" s="1175"/>
      <c r="AW3" s="32"/>
    </row>
    <row r="4" spans="1:51" ht="18.75" customHeight="1" x14ac:dyDescent="0.4">
      <c r="A4" s="2366"/>
      <c r="B4" s="2367"/>
      <c r="C4" s="2367"/>
      <c r="D4" s="2367"/>
      <c r="E4" s="2367"/>
      <c r="F4" s="2370"/>
      <c r="G4" s="2371"/>
      <c r="H4" s="2371"/>
      <c r="I4" s="2373"/>
      <c r="J4" s="2373"/>
      <c r="K4" s="2371"/>
      <c r="L4" s="2371"/>
      <c r="M4" s="2373"/>
      <c r="N4" s="2373"/>
      <c r="O4" s="2371"/>
      <c r="P4" s="2371"/>
      <c r="Q4" s="2373"/>
      <c r="R4" s="2373"/>
      <c r="S4" s="522"/>
      <c r="U4" s="2387"/>
      <c r="V4" s="2388"/>
      <c r="W4" s="2388"/>
      <c r="X4" s="2388"/>
      <c r="Y4" s="2364" t="s">
        <v>969</v>
      </c>
      <c r="Z4" s="2364"/>
      <c r="AA4" s="2364"/>
      <c r="AB4" s="2364"/>
      <c r="AC4" s="2364"/>
      <c r="AD4" s="2364"/>
      <c r="AE4" s="2364" t="s">
        <v>912</v>
      </c>
      <c r="AF4" s="2364"/>
      <c r="AG4" s="2364"/>
      <c r="AH4" s="2364"/>
      <c r="AI4" s="2364"/>
      <c r="AJ4" s="2364"/>
      <c r="AK4" s="1163"/>
      <c r="AL4" s="1163"/>
      <c r="AM4" s="2364"/>
      <c r="AN4" s="2364"/>
      <c r="AO4" s="2364"/>
      <c r="AP4" s="2365"/>
      <c r="AW4" s="32"/>
    </row>
    <row r="5" spans="1:51" ht="18.75" customHeight="1" x14ac:dyDescent="0.4">
      <c r="A5" s="2374" t="s">
        <v>913</v>
      </c>
      <c r="B5" s="2367"/>
      <c r="C5" s="2367"/>
      <c r="D5" s="2367"/>
      <c r="E5" s="2367"/>
      <c r="F5" s="2375"/>
      <c r="G5" s="2376"/>
      <c r="H5" s="2376"/>
      <c r="I5" s="2376"/>
      <c r="J5" s="2376"/>
      <c r="K5" s="2376"/>
      <c r="L5" s="2376"/>
      <c r="M5" s="2376"/>
      <c r="N5" s="2376"/>
      <c r="O5" s="2376"/>
      <c r="P5" s="2376"/>
      <c r="Q5" s="2376"/>
      <c r="R5" s="2376"/>
      <c r="S5" s="2377"/>
      <c r="U5" s="2381" t="s">
        <v>914</v>
      </c>
      <c r="V5" s="2382"/>
      <c r="W5" s="2382"/>
      <c r="X5" s="2382"/>
      <c r="Y5" s="2384"/>
      <c r="Z5" s="2385"/>
      <c r="AA5" s="2382" t="s">
        <v>915</v>
      </c>
      <c r="AB5" s="2385"/>
      <c r="AC5" s="2385"/>
      <c r="AD5" s="2389" t="s">
        <v>515</v>
      </c>
      <c r="AE5" s="2391"/>
      <c r="AF5" s="2392"/>
      <c r="AG5" s="2392"/>
      <c r="AH5" s="2392"/>
      <c r="AI5" s="2392"/>
      <c r="AJ5" s="2393"/>
      <c r="AK5" s="2384"/>
      <c r="AL5" s="2389" t="s">
        <v>500</v>
      </c>
      <c r="AM5" s="357"/>
      <c r="AN5" s="844" t="s">
        <v>511</v>
      </c>
      <c r="AO5" s="357"/>
      <c r="AP5" s="939" t="s">
        <v>512</v>
      </c>
      <c r="AW5" s="32"/>
    </row>
    <row r="6" spans="1:51" ht="18.75" customHeight="1" x14ac:dyDescent="0.4">
      <c r="A6" s="2366"/>
      <c r="B6" s="2367"/>
      <c r="C6" s="2367"/>
      <c r="D6" s="2367"/>
      <c r="E6" s="2367"/>
      <c r="F6" s="2378"/>
      <c r="G6" s="2379"/>
      <c r="H6" s="2379"/>
      <c r="I6" s="2379"/>
      <c r="J6" s="2379"/>
      <c r="K6" s="2379"/>
      <c r="L6" s="2379"/>
      <c r="M6" s="2379"/>
      <c r="N6" s="2379"/>
      <c r="O6" s="2379"/>
      <c r="P6" s="2379"/>
      <c r="Q6" s="2379"/>
      <c r="R6" s="2379"/>
      <c r="S6" s="2380"/>
      <c r="U6" s="2383"/>
      <c r="V6" s="2373"/>
      <c r="W6" s="2373"/>
      <c r="X6" s="2373"/>
      <c r="Y6" s="2370"/>
      <c r="Z6" s="2371"/>
      <c r="AA6" s="2373"/>
      <c r="AB6" s="2371"/>
      <c r="AC6" s="2371"/>
      <c r="AD6" s="2390"/>
      <c r="AE6" s="2394"/>
      <c r="AF6" s="2395"/>
      <c r="AG6" s="2395"/>
      <c r="AH6" s="2395"/>
      <c r="AI6" s="2395"/>
      <c r="AJ6" s="2396"/>
      <c r="AK6" s="2370"/>
      <c r="AL6" s="2390"/>
      <c r="AM6" s="341"/>
      <c r="AN6" s="776"/>
      <c r="AO6" s="341"/>
      <c r="AP6" s="940"/>
      <c r="AW6" s="32"/>
    </row>
    <row r="7" spans="1:51" ht="18.75" customHeight="1" x14ac:dyDescent="0.4">
      <c r="A7" s="2366" t="s">
        <v>916</v>
      </c>
      <c r="B7" s="2367"/>
      <c r="C7" s="2367"/>
      <c r="D7" s="2367"/>
      <c r="E7" s="2367"/>
      <c r="F7" s="523"/>
      <c r="G7" s="524"/>
      <c r="H7" s="524"/>
      <c r="I7" s="357"/>
      <c r="J7" s="844" t="s">
        <v>511</v>
      </c>
      <c r="K7" s="525"/>
      <c r="L7" s="524"/>
      <c r="M7" s="524"/>
      <c r="N7" s="524"/>
      <c r="O7" s="357"/>
      <c r="P7" s="844" t="s">
        <v>512</v>
      </c>
      <c r="Q7" s="526"/>
      <c r="R7" s="526"/>
      <c r="S7" s="527"/>
      <c r="U7" s="2366" t="s">
        <v>917</v>
      </c>
      <c r="V7" s="2367"/>
      <c r="W7" s="2367"/>
      <c r="X7" s="2367"/>
      <c r="Y7" s="2384"/>
      <c r="Z7" s="2385"/>
      <c r="AA7" s="2382" t="s">
        <v>915</v>
      </c>
      <c r="AB7" s="2385"/>
      <c r="AC7" s="2385"/>
      <c r="AD7" s="2389" t="s">
        <v>515</v>
      </c>
      <c r="AE7" s="2391"/>
      <c r="AF7" s="2392"/>
      <c r="AG7" s="2392"/>
      <c r="AH7" s="2392"/>
      <c r="AI7" s="2392"/>
      <c r="AJ7" s="2393"/>
      <c r="AK7" s="2384"/>
      <c r="AL7" s="2389" t="s">
        <v>500</v>
      </c>
      <c r="AM7" s="357"/>
      <c r="AN7" s="844" t="s">
        <v>511</v>
      </c>
      <c r="AO7" s="357"/>
      <c r="AP7" s="939" t="s">
        <v>512</v>
      </c>
      <c r="AW7" s="32"/>
    </row>
    <row r="8" spans="1:51" ht="18.75" customHeight="1" x14ac:dyDescent="0.4">
      <c r="A8" s="2366"/>
      <c r="B8" s="2367"/>
      <c r="C8" s="2367"/>
      <c r="D8" s="2367"/>
      <c r="E8" s="2367"/>
      <c r="F8" s="528"/>
      <c r="G8" s="529"/>
      <c r="H8" s="530"/>
      <c r="I8" s="341"/>
      <c r="J8" s="776"/>
      <c r="K8" s="529"/>
      <c r="L8" s="529"/>
      <c r="M8" s="530"/>
      <c r="N8" s="530"/>
      <c r="O8" s="341"/>
      <c r="P8" s="776"/>
      <c r="Q8" s="529"/>
      <c r="R8" s="529"/>
      <c r="S8" s="531"/>
      <c r="U8" s="2366"/>
      <c r="V8" s="2367"/>
      <c r="W8" s="2367"/>
      <c r="X8" s="2367"/>
      <c r="Y8" s="2370"/>
      <c r="Z8" s="2371"/>
      <c r="AA8" s="2373"/>
      <c r="AB8" s="2371"/>
      <c r="AC8" s="2371"/>
      <c r="AD8" s="2390"/>
      <c r="AE8" s="2394"/>
      <c r="AF8" s="2395"/>
      <c r="AG8" s="2395"/>
      <c r="AH8" s="2395"/>
      <c r="AI8" s="2395"/>
      <c r="AJ8" s="2396"/>
      <c r="AK8" s="2370"/>
      <c r="AL8" s="2390"/>
      <c r="AM8" s="341"/>
      <c r="AN8" s="776"/>
      <c r="AO8" s="341"/>
      <c r="AP8" s="940"/>
      <c r="AW8" s="32"/>
    </row>
    <row r="9" spans="1:51" ht="18.75" customHeight="1" x14ac:dyDescent="0.4">
      <c r="A9" s="2381" t="s">
        <v>918</v>
      </c>
      <c r="B9" s="2382"/>
      <c r="C9" s="2382"/>
      <c r="D9" s="2382"/>
      <c r="E9" s="2389"/>
      <c r="F9" s="2384"/>
      <c r="G9" s="2385"/>
      <c r="H9" s="2385"/>
      <c r="I9" s="2382" t="s">
        <v>909</v>
      </c>
      <c r="J9" s="2382"/>
      <c r="K9" s="2385"/>
      <c r="L9" s="2385"/>
      <c r="M9" s="2382" t="s">
        <v>910</v>
      </c>
      <c r="N9" s="2382"/>
      <c r="O9" s="2385"/>
      <c r="P9" s="2385"/>
      <c r="Q9" s="2382" t="s">
        <v>38</v>
      </c>
      <c r="R9" s="2382"/>
      <c r="S9" s="532"/>
      <c r="U9" s="2366" t="s">
        <v>919</v>
      </c>
      <c r="V9" s="2367"/>
      <c r="W9" s="2367"/>
      <c r="X9" s="2367"/>
      <c r="Y9" s="2384"/>
      <c r="Z9" s="2385"/>
      <c r="AA9" s="2382" t="s">
        <v>915</v>
      </c>
      <c r="AB9" s="2385"/>
      <c r="AC9" s="2385"/>
      <c r="AD9" s="2389" t="s">
        <v>515</v>
      </c>
      <c r="AE9" s="2391"/>
      <c r="AF9" s="2392"/>
      <c r="AG9" s="2392"/>
      <c r="AH9" s="2392"/>
      <c r="AI9" s="2392"/>
      <c r="AJ9" s="2393"/>
      <c r="AK9" s="2384"/>
      <c r="AL9" s="2389" t="s">
        <v>500</v>
      </c>
      <c r="AM9" s="357"/>
      <c r="AN9" s="844" t="s">
        <v>511</v>
      </c>
      <c r="AO9" s="357"/>
      <c r="AP9" s="939" t="s">
        <v>512</v>
      </c>
      <c r="AR9" s="188"/>
      <c r="AY9" s="32"/>
    </row>
    <row r="10" spans="1:51" ht="18.75" customHeight="1" thickBot="1" x14ac:dyDescent="0.45">
      <c r="A10" s="2397"/>
      <c r="B10" s="2398"/>
      <c r="C10" s="2398"/>
      <c r="D10" s="2398"/>
      <c r="E10" s="2399"/>
      <c r="F10" s="2400"/>
      <c r="G10" s="2401"/>
      <c r="H10" s="2401"/>
      <c r="I10" s="2398"/>
      <c r="J10" s="2398"/>
      <c r="K10" s="2401"/>
      <c r="L10" s="2401"/>
      <c r="M10" s="2398"/>
      <c r="N10" s="2398"/>
      <c r="O10" s="2401"/>
      <c r="P10" s="2401"/>
      <c r="Q10" s="2398"/>
      <c r="R10" s="2398"/>
      <c r="S10" s="533"/>
      <c r="U10" s="2366"/>
      <c r="V10" s="2367"/>
      <c r="W10" s="2367"/>
      <c r="X10" s="2367"/>
      <c r="Y10" s="2370"/>
      <c r="Z10" s="2371"/>
      <c r="AA10" s="2373"/>
      <c r="AB10" s="2371"/>
      <c r="AC10" s="2371"/>
      <c r="AD10" s="2390"/>
      <c r="AE10" s="2394"/>
      <c r="AF10" s="2395"/>
      <c r="AG10" s="2395"/>
      <c r="AH10" s="2395"/>
      <c r="AI10" s="2395"/>
      <c r="AJ10" s="2396"/>
      <c r="AK10" s="2370"/>
      <c r="AL10" s="2390"/>
      <c r="AM10" s="341"/>
      <c r="AN10" s="776"/>
      <c r="AO10" s="341"/>
      <c r="AP10" s="940"/>
      <c r="AR10" s="188"/>
      <c r="AY10" s="32"/>
    </row>
    <row r="11" spans="1:51" ht="18.75" customHeight="1" x14ac:dyDescent="0.4">
      <c r="D11" s="534"/>
      <c r="H11" s="2416"/>
      <c r="I11" s="2416"/>
      <c r="J11" s="188"/>
      <c r="K11" s="535"/>
      <c r="L11" s="188"/>
      <c r="M11" s="535"/>
      <c r="N11" s="188"/>
      <c r="U11" s="2366" t="s">
        <v>920</v>
      </c>
      <c r="V11" s="2367"/>
      <c r="W11" s="2367"/>
      <c r="X11" s="2367"/>
      <c r="Y11" s="2384"/>
      <c r="Z11" s="2385"/>
      <c r="AA11" s="2382" t="s">
        <v>915</v>
      </c>
      <c r="AB11" s="2385"/>
      <c r="AC11" s="2385"/>
      <c r="AD11" s="2389" t="s">
        <v>515</v>
      </c>
      <c r="AE11" s="2391"/>
      <c r="AF11" s="2392"/>
      <c r="AG11" s="2392"/>
      <c r="AH11" s="2392"/>
      <c r="AI11" s="2392"/>
      <c r="AJ11" s="2393"/>
      <c r="AK11" s="2384"/>
      <c r="AL11" s="2389" t="s">
        <v>500</v>
      </c>
      <c r="AM11" s="357"/>
      <c r="AN11" s="844" t="s">
        <v>511</v>
      </c>
      <c r="AO11" s="357"/>
      <c r="AP11" s="939" t="s">
        <v>512</v>
      </c>
    </row>
    <row r="12" spans="1:51" ht="18.75" customHeight="1" thickBot="1" x14ac:dyDescent="0.45">
      <c r="A12" s="520" t="s">
        <v>921</v>
      </c>
      <c r="D12" s="534"/>
      <c r="H12" s="536"/>
      <c r="I12" s="536"/>
      <c r="J12" s="188"/>
      <c r="K12" s="535"/>
      <c r="L12" s="188"/>
      <c r="M12" s="535"/>
      <c r="N12" s="188"/>
      <c r="U12" s="2366"/>
      <c r="V12" s="2367"/>
      <c r="W12" s="2367"/>
      <c r="X12" s="2367"/>
      <c r="Y12" s="2370"/>
      <c r="Z12" s="2371"/>
      <c r="AA12" s="2373"/>
      <c r="AB12" s="2371"/>
      <c r="AC12" s="2371"/>
      <c r="AD12" s="2390"/>
      <c r="AE12" s="2394"/>
      <c r="AF12" s="2395"/>
      <c r="AG12" s="2395"/>
      <c r="AH12" s="2395"/>
      <c r="AI12" s="2395"/>
      <c r="AJ12" s="2396"/>
      <c r="AK12" s="2370"/>
      <c r="AL12" s="2390"/>
      <c r="AM12" s="341"/>
      <c r="AN12" s="776"/>
      <c r="AO12" s="341"/>
      <c r="AP12" s="940"/>
    </row>
    <row r="13" spans="1:51" ht="18.75" customHeight="1" x14ac:dyDescent="0.4">
      <c r="A13" s="2408" t="s">
        <v>922</v>
      </c>
      <c r="B13" s="2409"/>
      <c r="C13" s="2409"/>
      <c r="D13" s="2409"/>
      <c r="E13" s="2409"/>
      <c r="F13" s="2409"/>
      <c r="G13" s="2409"/>
      <c r="H13" s="2409"/>
      <c r="I13" s="2409"/>
      <c r="J13" s="2409"/>
      <c r="K13" s="2409"/>
      <c r="L13" s="2409"/>
      <c r="M13" s="2409"/>
      <c r="N13" s="2409"/>
      <c r="O13" s="2409"/>
      <c r="P13" s="2409"/>
      <c r="Q13" s="2409"/>
      <c r="R13" s="2409"/>
      <c r="S13" s="2410"/>
      <c r="U13" s="2366" t="s">
        <v>923</v>
      </c>
      <c r="V13" s="2367"/>
      <c r="W13" s="2367"/>
      <c r="X13" s="2367"/>
      <c r="Y13" s="2384"/>
      <c r="Z13" s="2385"/>
      <c r="AA13" s="2382" t="s">
        <v>915</v>
      </c>
      <c r="AB13" s="2385"/>
      <c r="AC13" s="2385"/>
      <c r="AD13" s="2389" t="s">
        <v>515</v>
      </c>
      <c r="AE13" s="2391"/>
      <c r="AF13" s="2392"/>
      <c r="AG13" s="2392"/>
      <c r="AH13" s="2392"/>
      <c r="AI13" s="2392"/>
      <c r="AJ13" s="2393"/>
      <c r="AK13" s="2384"/>
      <c r="AL13" s="2389" t="s">
        <v>500</v>
      </c>
      <c r="AM13" s="357"/>
      <c r="AN13" s="844" t="s">
        <v>511</v>
      </c>
      <c r="AO13" s="357"/>
      <c r="AP13" s="939" t="s">
        <v>512</v>
      </c>
    </row>
    <row r="14" spans="1:51" ht="18.75" customHeight="1" thickBot="1" x14ac:dyDescent="0.45">
      <c r="A14" s="2402"/>
      <c r="B14" s="2403"/>
      <c r="C14" s="2403"/>
      <c r="D14" s="2403"/>
      <c r="E14" s="2403"/>
      <c r="F14" s="2403"/>
      <c r="G14" s="2403"/>
      <c r="H14" s="2403"/>
      <c r="I14" s="2403"/>
      <c r="J14" s="2403"/>
      <c r="K14" s="2403"/>
      <c r="L14" s="2403"/>
      <c r="M14" s="2403"/>
      <c r="N14" s="2403"/>
      <c r="O14" s="2403"/>
      <c r="P14" s="2403"/>
      <c r="Q14" s="2403"/>
      <c r="R14" s="2403"/>
      <c r="S14" s="2404"/>
      <c r="U14" s="2411"/>
      <c r="V14" s="2412"/>
      <c r="W14" s="2412"/>
      <c r="X14" s="2412"/>
      <c r="Y14" s="2400"/>
      <c r="Z14" s="2401"/>
      <c r="AA14" s="2398"/>
      <c r="AB14" s="2401"/>
      <c r="AC14" s="2401"/>
      <c r="AD14" s="2399"/>
      <c r="AE14" s="2413"/>
      <c r="AF14" s="2414"/>
      <c r="AG14" s="2414"/>
      <c r="AH14" s="2414"/>
      <c r="AI14" s="2414"/>
      <c r="AJ14" s="2415"/>
      <c r="AK14" s="2400"/>
      <c r="AL14" s="2399"/>
      <c r="AM14" s="182"/>
      <c r="AN14" s="846"/>
      <c r="AO14" s="182"/>
      <c r="AP14" s="941"/>
    </row>
    <row r="15" spans="1:51" ht="18.75" customHeight="1" x14ac:dyDescent="0.4">
      <c r="A15" s="2402"/>
      <c r="B15" s="2403"/>
      <c r="C15" s="2403"/>
      <c r="D15" s="2403"/>
      <c r="E15" s="2403"/>
      <c r="F15" s="2403"/>
      <c r="G15" s="2403"/>
      <c r="H15" s="2403"/>
      <c r="I15" s="2403"/>
      <c r="J15" s="2403"/>
      <c r="K15" s="2403"/>
      <c r="L15" s="2403"/>
      <c r="M15" s="2403"/>
      <c r="N15" s="2403"/>
      <c r="O15" s="2403"/>
      <c r="P15" s="2403"/>
      <c r="Q15" s="2403"/>
      <c r="R15" s="2403"/>
      <c r="S15" s="2404"/>
      <c r="U15" s="538" t="s">
        <v>7</v>
      </c>
      <c r="V15" s="520" t="s">
        <v>924</v>
      </c>
      <c r="AC15" s="188"/>
      <c r="AD15" s="188"/>
      <c r="AE15" s="188"/>
    </row>
    <row r="16" spans="1:51" ht="18.75" customHeight="1" x14ac:dyDescent="0.4">
      <c r="A16" s="2402"/>
      <c r="B16" s="2403"/>
      <c r="C16" s="2403"/>
      <c r="D16" s="2403"/>
      <c r="E16" s="2403"/>
      <c r="F16" s="2403"/>
      <c r="G16" s="2403"/>
      <c r="H16" s="2403"/>
      <c r="I16" s="2403"/>
      <c r="J16" s="2403"/>
      <c r="K16" s="2403"/>
      <c r="L16" s="2403"/>
      <c r="M16" s="2403"/>
      <c r="N16" s="2403"/>
      <c r="O16" s="2403"/>
      <c r="P16" s="2403"/>
      <c r="Q16" s="2403"/>
      <c r="R16" s="2403"/>
      <c r="S16" s="2404"/>
      <c r="U16" s="537"/>
      <c r="V16" s="520" t="s">
        <v>925</v>
      </c>
      <c r="AC16" s="188"/>
      <c r="AD16" s="188"/>
      <c r="AE16" s="188"/>
    </row>
    <row r="17" spans="1:43" ht="18.75" customHeight="1" x14ac:dyDescent="0.4">
      <c r="A17" s="2405" t="s">
        <v>926</v>
      </c>
      <c r="B17" s="2406"/>
      <c r="C17" s="2406"/>
      <c r="D17" s="2406"/>
      <c r="E17" s="2406"/>
      <c r="F17" s="2406"/>
      <c r="G17" s="2406"/>
      <c r="H17" s="2406"/>
      <c r="I17" s="2406"/>
      <c r="J17" s="2406"/>
      <c r="K17" s="2406"/>
      <c r="L17" s="2406"/>
      <c r="M17" s="2406"/>
      <c r="N17" s="2406"/>
      <c r="O17" s="2406"/>
      <c r="P17" s="2406"/>
      <c r="Q17" s="2406"/>
      <c r="R17" s="2406"/>
      <c r="S17" s="2407"/>
      <c r="U17" s="538"/>
      <c r="V17" s="520" t="s">
        <v>927</v>
      </c>
      <c r="AB17" s="32"/>
    </row>
    <row r="18" spans="1:43" ht="18.75" customHeight="1" x14ac:dyDescent="0.4">
      <c r="A18" s="2402"/>
      <c r="B18" s="2403"/>
      <c r="C18" s="2403"/>
      <c r="D18" s="2403"/>
      <c r="E18" s="2403"/>
      <c r="F18" s="2403"/>
      <c r="G18" s="2403"/>
      <c r="H18" s="2403"/>
      <c r="I18" s="2403"/>
      <c r="J18" s="2403"/>
      <c r="K18" s="2403"/>
      <c r="L18" s="2403"/>
      <c r="M18" s="2403"/>
      <c r="N18" s="2403"/>
      <c r="O18" s="2403"/>
      <c r="P18" s="2403"/>
      <c r="Q18" s="2403"/>
      <c r="R18" s="2403"/>
      <c r="S18" s="2404"/>
      <c r="U18" s="538"/>
      <c r="V18" s="520" t="s">
        <v>928</v>
      </c>
      <c r="AB18" s="32"/>
    </row>
    <row r="19" spans="1:43" ht="18.75" customHeight="1" x14ac:dyDescent="0.4">
      <c r="A19" s="2402"/>
      <c r="B19" s="2403"/>
      <c r="C19" s="2403"/>
      <c r="D19" s="2403"/>
      <c r="E19" s="2403"/>
      <c r="F19" s="2403"/>
      <c r="G19" s="2403"/>
      <c r="H19" s="2403"/>
      <c r="I19" s="2403"/>
      <c r="J19" s="2403"/>
      <c r="K19" s="2403"/>
      <c r="L19" s="2403"/>
      <c r="M19" s="2403"/>
      <c r="N19" s="2403"/>
      <c r="O19" s="2403"/>
      <c r="P19" s="2403"/>
      <c r="Q19" s="2403"/>
      <c r="R19" s="2403"/>
      <c r="S19" s="2404"/>
    </row>
    <row r="20" spans="1:43" ht="18.75" customHeight="1" thickBot="1" x14ac:dyDescent="0.35">
      <c r="A20" s="2417" t="s">
        <v>929</v>
      </c>
      <c r="B20" s="2418"/>
      <c r="C20" s="2418"/>
      <c r="D20" s="2418"/>
      <c r="E20" s="2418"/>
      <c r="F20" s="2418"/>
      <c r="G20" s="2418"/>
      <c r="H20" s="2418"/>
      <c r="I20" s="2418"/>
      <c r="J20" s="2418"/>
      <c r="K20" s="2418"/>
      <c r="L20" s="2418"/>
      <c r="M20" s="2418"/>
      <c r="N20" s="2418"/>
      <c r="O20" s="2418"/>
      <c r="P20" s="2418"/>
      <c r="Q20" s="2418"/>
      <c r="R20" s="2418"/>
      <c r="S20" s="2419"/>
      <c r="U20" s="54" t="s">
        <v>930</v>
      </c>
      <c r="V20" s="32"/>
      <c r="W20" s="32"/>
      <c r="X20" s="32"/>
      <c r="Y20" s="32"/>
      <c r="Z20" s="32"/>
      <c r="AA20" s="32"/>
      <c r="AB20" s="32"/>
      <c r="AC20" s="146"/>
      <c r="AD20" s="146"/>
      <c r="AE20" s="146"/>
      <c r="AF20" s="146"/>
      <c r="AG20" s="146"/>
      <c r="AH20" s="146"/>
      <c r="AI20" s="146"/>
      <c r="AJ20" s="146"/>
      <c r="AK20" s="146"/>
      <c r="AL20" s="146"/>
    </row>
    <row r="21" spans="1:43" ht="18.75" customHeight="1" x14ac:dyDescent="0.4">
      <c r="A21" s="2402"/>
      <c r="B21" s="2403"/>
      <c r="C21" s="2403"/>
      <c r="D21" s="2403"/>
      <c r="E21" s="2403"/>
      <c r="F21" s="2403"/>
      <c r="G21" s="2403"/>
      <c r="H21" s="2403"/>
      <c r="I21" s="2403"/>
      <c r="J21" s="2403"/>
      <c r="K21" s="2403"/>
      <c r="L21" s="2403"/>
      <c r="M21" s="2403"/>
      <c r="N21" s="2403"/>
      <c r="O21" s="2403"/>
      <c r="P21" s="2403"/>
      <c r="Q21" s="2403"/>
      <c r="R21" s="2403"/>
      <c r="S21" s="2404"/>
      <c r="U21" s="811" t="s">
        <v>931</v>
      </c>
      <c r="V21" s="812"/>
      <c r="W21" s="812"/>
      <c r="X21" s="814"/>
      <c r="Y21" s="813" t="s">
        <v>932</v>
      </c>
      <c r="Z21" s="812"/>
      <c r="AA21" s="812"/>
      <c r="AB21" s="812"/>
      <c r="AC21" s="812"/>
      <c r="AD21" s="812"/>
      <c r="AE21" s="812"/>
      <c r="AF21" s="812"/>
      <c r="AG21" s="814"/>
      <c r="AH21" s="813" t="s">
        <v>933</v>
      </c>
      <c r="AI21" s="812"/>
      <c r="AJ21" s="812"/>
      <c r="AK21" s="812"/>
      <c r="AL21" s="812"/>
      <c r="AM21" s="812"/>
      <c r="AN21" s="812"/>
      <c r="AO21" s="812"/>
      <c r="AP21" s="818"/>
    </row>
    <row r="22" spans="1:43" ht="18.75" customHeight="1" x14ac:dyDescent="0.4">
      <c r="A22" s="2420"/>
      <c r="B22" s="2421"/>
      <c r="C22" s="2421"/>
      <c r="D22" s="2421"/>
      <c r="E22" s="2421"/>
      <c r="F22" s="2421"/>
      <c r="G22" s="2421"/>
      <c r="H22" s="2421"/>
      <c r="I22" s="2421"/>
      <c r="J22" s="2403"/>
      <c r="K22" s="2403"/>
      <c r="L22" s="2403"/>
      <c r="M22" s="2403"/>
      <c r="N22" s="2403"/>
      <c r="O22" s="2403"/>
      <c r="P22" s="2403"/>
      <c r="Q22" s="2403"/>
      <c r="R22" s="2403"/>
      <c r="S22" s="2404"/>
      <c r="U22" s="838" t="s">
        <v>934</v>
      </c>
      <c r="V22" s="820"/>
      <c r="W22" s="820"/>
      <c r="X22" s="821"/>
      <c r="Y22" s="771" t="s">
        <v>935</v>
      </c>
      <c r="Z22" s="768"/>
      <c r="AA22" s="768"/>
      <c r="AB22" s="772"/>
      <c r="AC22" s="769"/>
      <c r="AD22" s="769"/>
      <c r="AE22" s="769"/>
      <c r="AF22" s="768" t="s">
        <v>936</v>
      </c>
      <c r="AG22" s="772"/>
      <c r="AH22" s="2233"/>
      <c r="AI22" s="2234"/>
      <c r="AJ22" s="2234"/>
      <c r="AK22" s="2234"/>
      <c r="AL22" s="2234"/>
      <c r="AM22" s="2234"/>
      <c r="AN22" s="2234"/>
      <c r="AO22" s="2234"/>
      <c r="AP22" s="2257"/>
    </row>
    <row r="23" spans="1:43" ht="18.75" customHeight="1" x14ac:dyDescent="0.4">
      <c r="A23" s="2422" t="s">
        <v>937</v>
      </c>
      <c r="B23" s="2423"/>
      <c r="C23" s="2423"/>
      <c r="D23" s="2423"/>
      <c r="E23" s="2423"/>
      <c r="F23" s="2423"/>
      <c r="G23" s="2423"/>
      <c r="H23" s="2423"/>
      <c r="I23" s="2423"/>
      <c r="J23" s="539"/>
      <c r="K23" s="514"/>
      <c r="L23" s="58"/>
      <c r="M23" s="59" t="s">
        <v>676</v>
      </c>
      <c r="N23" s="540"/>
      <c r="O23" s="540"/>
      <c r="P23" s="58"/>
      <c r="Q23" s="59" t="s">
        <v>54</v>
      </c>
      <c r="R23" s="540"/>
      <c r="S23" s="541"/>
      <c r="U23" s="757"/>
      <c r="V23" s="758"/>
      <c r="W23" s="758"/>
      <c r="X23" s="759"/>
      <c r="Y23" s="771" t="s">
        <v>938</v>
      </c>
      <c r="Z23" s="768"/>
      <c r="AA23" s="768"/>
      <c r="AB23" s="772"/>
      <c r="AC23" s="769"/>
      <c r="AD23" s="769"/>
      <c r="AE23" s="769"/>
      <c r="AF23" s="768" t="s">
        <v>936</v>
      </c>
      <c r="AG23" s="772"/>
      <c r="AH23" s="2258"/>
      <c r="AI23" s="1697"/>
      <c r="AJ23" s="1697"/>
      <c r="AK23" s="1697"/>
      <c r="AL23" s="1697"/>
      <c r="AM23" s="1697"/>
      <c r="AN23" s="1697"/>
      <c r="AO23" s="1697"/>
      <c r="AP23" s="1698"/>
    </row>
    <row r="24" spans="1:43" ht="18.75" customHeight="1" x14ac:dyDescent="0.4">
      <c r="A24" s="2405" t="s">
        <v>939</v>
      </c>
      <c r="B24" s="2406"/>
      <c r="C24" s="2406"/>
      <c r="D24" s="2406"/>
      <c r="E24" s="2406"/>
      <c r="F24" s="2406"/>
      <c r="G24" s="2406"/>
      <c r="H24" s="2406"/>
      <c r="I24" s="2406"/>
      <c r="J24" s="542"/>
      <c r="K24" s="543"/>
      <c r="L24" s="81"/>
      <c r="M24" s="352" t="s">
        <v>801</v>
      </c>
      <c r="N24" s="543"/>
      <c r="O24" s="543"/>
      <c r="P24" s="81"/>
      <c r="Q24" s="352" t="s">
        <v>802</v>
      </c>
      <c r="R24" s="543"/>
      <c r="S24" s="544"/>
      <c r="U24" s="903"/>
      <c r="V24" s="782"/>
      <c r="W24" s="782"/>
      <c r="X24" s="786"/>
      <c r="Y24" s="893" t="s">
        <v>940</v>
      </c>
      <c r="Z24" s="820"/>
      <c r="AA24" s="820"/>
      <c r="AB24" s="821"/>
      <c r="AC24" s="2185" t="str">
        <f>IF(SUM(AC22:AE23)=0,"",SUM(AC22:AE23))</f>
        <v/>
      </c>
      <c r="AD24" s="2185"/>
      <c r="AE24" s="2185"/>
      <c r="AF24" s="2185" t="s">
        <v>936</v>
      </c>
      <c r="AG24" s="2190"/>
      <c r="AH24" s="2258"/>
      <c r="AI24" s="1697"/>
      <c r="AJ24" s="1697"/>
      <c r="AK24" s="1697"/>
      <c r="AL24" s="1697"/>
      <c r="AM24" s="1697"/>
      <c r="AN24" s="1697"/>
      <c r="AO24" s="1697"/>
      <c r="AP24" s="1698"/>
    </row>
    <row r="25" spans="1:43" ht="18.75" customHeight="1" x14ac:dyDescent="0.4">
      <c r="A25" s="545" t="s">
        <v>788</v>
      </c>
      <c r="B25" s="2406" t="s">
        <v>968</v>
      </c>
      <c r="C25" s="2406"/>
      <c r="D25" s="2406"/>
      <c r="E25" s="2406"/>
      <c r="F25" s="2406"/>
      <c r="G25" s="2406"/>
      <c r="H25" s="2406"/>
      <c r="I25" s="2406"/>
      <c r="J25" s="546"/>
      <c r="K25" s="540"/>
      <c r="L25" s="58"/>
      <c r="M25" s="59" t="s">
        <v>676</v>
      </c>
      <c r="N25" s="540"/>
      <c r="O25" s="540"/>
      <c r="P25" s="58"/>
      <c r="Q25" s="59" t="s">
        <v>54</v>
      </c>
      <c r="R25" s="540"/>
      <c r="S25" s="541"/>
      <c r="U25" s="838" t="s">
        <v>941</v>
      </c>
      <c r="V25" s="839"/>
      <c r="W25" s="839"/>
      <c r="X25" s="839"/>
      <c r="Y25" s="893" t="s">
        <v>935</v>
      </c>
      <c r="Z25" s="820"/>
      <c r="AA25" s="820"/>
      <c r="AB25" s="821"/>
      <c r="AC25" s="934"/>
      <c r="AD25" s="934"/>
      <c r="AE25" s="934"/>
      <c r="AF25" s="820" t="s">
        <v>936</v>
      </c>
      <c r="AG25" s="820"/>
      <c r="AH25" s="547"/>
      <c r="AI25" s="548"/>
      <c r="AJ25" s="548"/>
      <c r="AK25" s="548"/>
      <c r="AL25" s="548"/>
      <c r="AM25" s="548"/>
      <c r="AN25" s="548"/>
      <c r="AO25" s="548"/>
      <c r="AP25" s="549"/>
    </row>
    <row r="26" spans="1:43" ht="18.75" customHeight="1" x14ac:dyDescent="0.4">
      <c r="A26" s="2405" t="s">
        <v>942</v>
      </c>
      <c r="B26" s="2406"/>
      <c r="C26" s="2406"/>
      <c r="D26" s="2406"/>
      <c r="E26" s="2406"/>
      <c r="F26" s="2406"/>
      <c r="G26" s="2406"/>
      <c r="H26" s="2406"/>
      <c r="I26" s="2406"/>
      <c r="J26" s="542"/>
      <c r="K26" s="543"/>
      <c r="L26" s="81"/>
      <c r="M26" s="352" t="s">
        <v>801</v>
      </c>
      <c r="N26" s="543"/>
      <c r="O26" s="543"/>
      <c r="P26" s="81"/>
      <c r="Q26" s="352" t="s">
        <v>802</v>
      </c>
      <c r="R26" s="543"/>
      <c r="S26" s="544"/>
      <c r="U26" s="915"/>
      <c r="V26" s="1676"/>
      <c r="W26" s="1676"/>
      <c r="X26" s="1676"/>
      <c r="Y26" s="2206" t="s">
        <v>943</v>
      </c>
      <c r="Z26" s="852"/>
      <c r="AA26" s="852"/>
      <c r="AB26" s="2207"/>
      <c r="AC26" s="783"/>
      <c r="AD26" s="783"/>
      <c r="AE26" s="783"/>
      <c r="AF26" s="782" t="s">
        <v>944</v>
      </c>
      <c r="AG26" s="782"/>
      <c r="AH26" s="550" t="s">
        <v>945</v>
      </c>
      <c r="AP26" s="297"/>
    </row>
    <row r="27" spans="1:43" ht="18.75" customHeight="1" thickBot="1" x14ac:dyDescent="0.45">
      <c r="A27" s="551" t="s">
        <v>788</v>
      </c>
      <c r="B27" s="2424" t="s">
        <v>968</v>
      </c>
      <c r="C27" s="2424"/>
      <c r="D27" s="2424"/>
      <c r="E27" s="2424"/>
      <c r="F27" s="2424"/>
      <c r="G27" s="2424"/>
      <c r="H27" s="2424"/>
      <c r="I27" s="2424"/>
      <c r="J27" s="552"/>
      <c r="K27" s="553"/>
      <c r="L27" s="464"/>
      <c r="M27" s="465" t="s">
        <v>676</v>
      </c>
      <c r="N27" s="553"/>
      <c r="O27" s="553"/>
      <c r="P27" s="464"/>
      <c r="Q27" s="465" t="s">
        <v>54</v>
      </c>
      <c r="R27" s="553"/>
      <c r="S27" s="554"/>
      <c r="T27" s="32"/>
      <c r="U27" s="915"/>
      <c r="V27" s="1676"/>
      <c r="W27" s="1676"/>
      <c r="X27" s="1676"/>
      <c r="Y27" s="893" t="s">
        <v>946</v>
      </c>
      <c r="Z27" s="820"/>
      <c r="AA27" s="820"/>
      <c r="AB27" s="821"/>
      <c r="AC27" s="934"/>
      <c r="AD27" s="934"/>
      <c r="AE27" s="934"/>
      <c r="AF27" s="820" t="s">
        <v>936</v>
      </c>
      <c r="AG27" s="820"/>
      <c r="AH27" s="550"/>
      <c r="AI27" s="555"/>
      <c r="AJ27" s="188" t="s">
        <v>947</v>
      </c>
      <c r="AK27" s="556"/>
      <c r="AL27" s="188" t="s">
        <v>317</v>
      </c>
      <c r="AM27" s="557"/>
      <c r="AN27" s="188" t="s">
        <v>947</v>
      </c>
      <c r="AO27" s="556"/>
      <c r="AP27" s="297"/>
      <c r="AQ27" s="32"/>
    </row>
    <row r="28" spans="1:43" ht="18.75" customHeight="1" x14ac:dyDescent="0.4">
      <c r="T28" s="32"/>
      <c r="U28" s="915"/>
      <c r="V28" s="1676"/>
      <c r="W28" s="1676"/>
      <c r="X28" s="1676"/>
      <c r="Y28" s="2206" t="s">
        <v>943</v>
      </c>
      <c r="Z28" s="852"/>
      <c r="AA28" s="852"/>
      <c r="AB28" s="2207"/>
      <c r="AC28" s="783"/>
      <c r="AD28" s="783"/>
      <c r="AE28" s="783"/>
      <c r="AF28" s="782" t="s">
        <v>944</v>
      </c>
      <c r="AG28" s="782"/>
      <c r="AH28" s="69" t="s">
        <v>948</v>
      </c>
      <c r="AP28" s="297"/>
      <c r="AQ28" s="32"/>
    </row>
    <row r="29" spans="1:43" ht="18.75" customHeight="1" thickBot="1" x14ac:dyDescent="0.35">
      <c r="A29" s="54" t="s">
        <v>1083</v>
      </c>
      <c r="B29" s="146"/>
      <c r="T29" s="32"/>
      <c r="U29" s="915"/>
      <c r="V29" s="1676"/>
      <c r="W29" s="1676"/>
      <c r="X29" s="1676"/>
      <c r="Y29" s="893" t="s">
        <v>938</v>
      </c>
      <c r="Z29" s="820"/>
      <c r="AA29" s="820"/>
      <c r="AB29" s="821"/>
      <c r="AC29" s="934"/>
      <c r="AD29" s="934"/>
      <c r="AE29" s="934"/>
      <c r="AF29" s="820" t="s">
        <v>936</v>
      </c>
      <c r="AG29" s="820"/>
      <c r="AH29" s="97" t="s">
        <v>972</v>
      </c>
      <c r="AI29" s="557"/>
      <c r="AJ29" s="188" t="s">
        <v>947</v>
      </c>
      <c r="AK29" s="556"/>
      <c r="AM29" s="56" t="s">
        <v>975</v>
      </c>
      <c r="AN29" s="557"/>
      <c r="AO29" s="188" t="s">
        <v>947</v>
      </c>
      <c r="AP29" s="558"/>
      <c r="AQ29" s="32"/>
    </row>
    <row r="30" spans="1:43" ht="18.75" customHeight="1" x14ac:dyDescent="0.4">
      <c r="A30" s="2275" t="s">
        <v>949</v>
      </c>
      <c r="B30" s="2276"/>
      <c r="C30" s="2276"/>
      <c r="D30" s="2276"/>
      <c r="E30" s="2276"/>
      <c r="F30" s="2368"/>
      <c r="G30" s="2369"/>
      <c r="H30" s="2369"/>
      <c r="I30" s="2372" t="s">
        <v>909</v>
      </c>
      <c r="J30" s="2372"/>
      <c r="K30" s="2369"/>
      <c r="L30" s="2369"/>
      <c r="M30" s="2372" t="s">
        <v>910</v>
      </c>
      <c r="N30" s="2372"/>
      <c r="O30" s="2369"/>
      <c r="P30" s="2369"/>
      <c r="Q30" s="2372" t="s">
        <v>38</v>
      </c>
      <c r="R30" s="2372"/>
      <c r="S30" s="521"/>
      <c r="T30" s="32"/>
      <c r="U30" s="915"/>
      <c r="V30" s="1676"/>
      <c r="W30" s="1676"/>
      <c r="X30" s="1676"/>
      <c r="Y30" s="2206" t="s">
        <v>943</v>
      </c>
      <c r="Z30" s="852"/>
      <c r="AA30" s="852"/>
      <c r="AB30" s="2207"/>
      <c r="AC30" s="783"/>
      <c r="AD30" s="783"/>
      <c r="AE30" s="783"/>
      <c r="AF30" s="782" t="s">
        <v>944</v>
      </c>
      <c r="AG30" s="782"/>
      <c r="AH30" s="97" t="s">
        <v>973</v>
      </c>
      <c r="AI30" s="557"/>
      <c r="AJ30" s="188" t="s">
        <v>947</v>
      </c>
      <c r="AK30" s="556"/>
      <c r="AM30" s="56" t="s">
        <v>976</v>
      </c>
      <c r="AN30" s="557"/>
      <c r="AO30" s="188" t="s">
        <v>947</v>
      </c>
      <c r="AP30" s="558"/>
      <c r="AQ30" s="32"/>
    </row>
    <row r="31" spans="1:43" ht="18.75" customHeight="1" x14ac:dyDescent="0.4">
      <c r="A31" s="2277"/>
      <c r="B31" s="2278"/>
      <c r="C31" s="2278"/>
      <c r="D31" s="2278"/>
      <c r="E31" s="2278"/>
      <c r="F31" s="2370"/>
      <c r="G31" s="2371"/>
      <c r="H31" s="2371"/>
      <c r="I31" s="2373"/>
      <c r="J31" s="2373"/>
      <c r="K31" s="2371"/>
      <c r="L31" s="2371"/>
      <c r="M31" s="2373"/>
      <c r="N31" s="2373"/>
      <c r="O31" s="2371"/>
      <c r="P31" s="2371"/>
      <c r="Q31" s="2373"/>
      <c r="R31" s="2373"/>
      <c r="S31" s="522"/>
      <c r="T31" s="32"/>
      <c r="U31" s="915"/>
      <c r="V31" s="1676"/>
      <c r="W31" s="1676"/>
      <c r="X31" s="868"/>
      <c r="Y31" s="2425" t="s">
        <v>940</v>
      </c>
      <c r="Z31" s="2382"/>
      <c r="AA31" s="2382"/>
      <c r="AB31" s="2389"/>
      <c r="AC31" s="2426" t="str">
        <f>IF(SUM(AC25,AC27,AC29)=0,"",SUM(AC25,AC27,AC29))</f>
        <v/>
      </c>
      <c r="AD31" s="2426"/>
      <c r="AE31" s="2426"/>
      <c r="AF31" s="953" t="s">
        <v>936</v>
      </c>
      <c r="AG31" s="953"/>
      <c r="AH31" s="97" t="s">
        <v>974</v>
      </c>
      <c r="AI31" s="557"/>
      <c r="AJ31" s="188" t="s">
        <v>947</v>
      </c>
      <c r="AK31" s="556"/>
      <c r="AM31" s="56" t="s">
        <v>977</v>
      </c>
      <c r="AN31" s="557"/>
      <c r="AO31" s="188" t="s">
        <v>947</v>
      </c>
      <c r="AP31" s="558"/>
      <c r="AQ31" s="32"/>
    </row>
    <row r="32" spans="1:43" ht="18.75" customHeight="1" x14ac:dyDescent="0.4">
      <c r="A32" s="2277" t="s">
        <v>950</v>
      </c>
      <c r="B32" s="2278"/>
      <c r="C32" s="2278"/>
      <c r="D32" s="2278"/>
      <c r="E32" s="2278"/>
      <c r="F32" s="2433"/>
      <c r="G32" s="2434"/>
      <c r="H32" s="2434"/>
      <c r="I32" s="2434"/>
      <c r="J32" s="2434"/>
      <c r="K32" s="2434"/>
      <c r="L32" s="2434"/>
      <c r="M32" s="2434"/>
      <c r="N32" s="2434"/>
      <c r="O32" s="2434"/>
      <c r="P32" s="2434"/>
      <c r="Q32" s="2434"/>
      <c r="R32" s="2434"/>
      <c r="S32" s="2435"/>
      <c r="T32" s="32"/>
      <c r="U32" s="915"/>
      <c r="V32" s="1676"/>
      <c r="W32" s="1676"/>
      <c r="X32" s="868"/>
      <c r="Y32" s="2206" t="s">
        <v>943</v>
      </c>
      <c r="Z32" s="852"/>
      <c r="AA32" s="852"/>
      <c r="AB32" s="2207"/>
      <c r="AC32" s="2442" t="str">
        <f>IF(SUM(AC26,AC28,AC30)=0,"",SUM(AC26,AC28,AC30))</f>
        <v/>
      </c>
      <c r="AD32" s="2442"/>
      <c r="AE32" s="2442"/>
      <c r="AF32" s="2442" t="s">
        <v>944</v>
      </c>
      <c r="AG32" s="2442"/>
      <c r="AH32" s="69" t="s">
        <v>951</v>
      </c>
      <c r="AP32" s="559"/>
      <c r="AQ32" s="32"/>
    </row>
    <row r="33" spans="1:44" ht="18.75" customHeight="1" x14ac:dyDescent="0.4">
      <c r="A33" s="2277"/>
      <c r="B33" s="2278"/>
      <c r="C33" s="2278"/>
      <c r="D33" s="2278"/>
      <c r="E33" s="2278"/>
      <c r="F33" s="2436"/>
      <c r="G33" s="2437"/>
      <c r="H33" s="2437"/>
      <c r="I33" s="2437"/>
      <c r="J33" s="2437"/>
      <c r="K33" s="2437"/>
      <c r="L33" s="2437"/>
      <c r="M33" s="2437"/>
      <c r="N33" s="2437"/>
      <c r="O33" s="2437"/>
      <c r="P33" s="2437"/>
      <c r="Q33" s="2437"/>
      <c r="R33" s="2437"/>
      <c r="S33" s="2438"/>
      <c r="T33" s="32"/>
      <c r="U33" s="915"/>
      <c r="V33" s="1676"/>
      <c r="W33" s="1676"/>
      <c r="X33" s="868"/>
      <c r="Y33" s="2425" t="s">
        <v>952</v>
      </c>
      <c r="Z33" s="2382"/>
      <c r="AA33" s="2382"/>
      <c r="AB33" s="2389"/>
      <c r="AC33" s="2430" t="s">
        <v>953</v>
      </c>
      <c r="AD33" s="2431"/>
      <c r="AE33" s="2432"/>
      <c r="AF33" s="2432"/>
      <c r="AG33" s="184" t="s">
        <v>63</v>
      </c>
      <c r="AH33" s="864" t="s">
        <v>954</v>
      </c>
      <c r="AI33" s="758"/>
      <c r="AJ33" s="758"/>
      <c r="AK33" s="758"/>
      <c r="AL33" s="2427"/>
      <c r="AM33" s="2427"/>
      <c r="AN33" s="188" t="s">
        <v>947</v>
      </c>
      <c r="AO33" s="2428"/>
      <c r="AP33" s="2429"/>
      <c r="AQ33" s="32"/>
    </row>
    <row r="34" spans="1:44" ht="18.75" customHeight="1" x14ac:dyDescent="0.4">
      <c r="A34" s="2277"/>
      <c r="B34" s="2278"/>
      <c r="C34" s="2278"/>
      <c r="D34" s="2278"/>
      <c r="E34" s="2278"/>
      <c r="F34" s="2439"/>
      <c r="G34" s="2440"/>
      <c r="H34" s="2440"/>
      <c r="I34" s="2440"/>
      <c r="J34" s="2440"/>
      <c r="K34" s="2440"/>
      <c r="L34" s="2440"/>
      <c r="M34" s="2440"/>
      <c r="N34" s="2440"/>
      <c r="O34" s="2440"/>
      <c r="P34" s="2440"/>
      <c r="Q34" s="2440"/>
      <c r="R34" s="2440"/>
      <c r="S34" s="2441"/>
      <c r="T34" s="32"/>
      <c r="U34" s="915"/>
      <c r="V34" s="1676"/>
      <c r="W34" s="1676"/>
      <c r="X34" s="868"/>
      <c r="Y34" s="2443"/>
      <c r="Z34" s="2373"/>
      <c r="AA34" s="2373"/>
      <c r="AB34" s="2390"/>
      <c r="AC34" s="2430" t="s">
        <v>955</v>
      </c>
      <c r="AD34" s="2431"/>
      <c r="AE34" s="2432"/>
      <c r="AF34" s="2432"/>
      <c r="AG34" s="184" t="s">
        <v>63</v>
      </c>
      <c r="AH34" s="864" t="s">
        <v>956</v>
      </c>
      <c r="AI34" s="758"/>
      <c r="AJ34" s="758"/>
      <c r="AK34" s="758"/>
      <c r="AL34" s="2427"/>
      <c r="AM34" s="2427"/>
      <c r="AN34" s="188" t="s">
        <v>947</v>
      </c>
      <c r="AO34" s="2428"/>
      <c r="AP34" s="2429"/>
      <c r="AQ34" s="32"/>
    </row>
    <row r="35" spans="1:44" ht="18.75" customHeight="1" x14ac:dyDescent="0.4">
      <c r="A35" s="2277" t="s">
        <v>957</v>
      </c>
      <c r="B35" s="2278"/>
      <c r="C35" s="2278"/>
      <c r="D35" s="2278"/>
      <c r="E35" s="2278"/>
      <c r="F35" s="2433"/>
      <c r="G35" s="2434"/>
      <c r="H35" s="2434"/>
      <c r="I35" s="2434"/>
      <c r="J35" s="2434"/>
      <c r="K35" s="2434"/>
      <c r="L35" s="2434"/>
      <c r="M35" s="2434"/>
      <c r="N35" s="2434"/>
      <c r="O35" s="2434"/>
      <c r="P35" s="2434"/>
      <c r="Q35" s="2434"/>
      <c r="R35" s="2434"/>
      <c r="S35" s="2435"/>
      <c r="T35" s="32"/>
      <c r="U35" s="915"/>
      <c r="V35" s="1676"/>
      <c r="W35" s="1676"/>
      <c r="X35" s="868"/>
      <c r="Y35" s="2454" t="s">
        <v>958</v>
      </c>
      <c r="Z35" s="2406"/>
      <c r="AA35" s="2406"/>
      <c r="AB35" s="2406"/>
      <c r="AC35" s="2406"/>
      <c r="AD35" s="2406"/>
      <c r="AE35" s="2406"/>
      <c r="AF35" s="2406"/>
      <c r="AG35" s="2406"/>
      <c r="AH35" s="69" t="s">
        <v>959</v>
      </c>
      <c r="AP35" s="559"/>
      <c r="AQ35" s="32"/>
    </row>
    <row r="36" spans="1:44" ht="18.75" customHeight="1" x14ac:dyDescent="0.4">
      <c r="A36" s="2277"/>
      <c r="B36" s="2278"/>
      <c r="C36" s="2278"/>
      <c r="D36" s="2278"/>
      <c r="E36" s="2278"/>
      <c r="F36" s="2436"/>
      <c r="G36" s="2437"/>
      <c r="H36" s="2437"/>
      <c r="I36" s="2437"/>
      <c r="J36" s="2437"/>
      <c r="K36" s="2437"/>
      <c r="L36" s="2437"/>
      <c r="M36" s="2437"/>
      <c r="N36" s="2437"/>
      <c r="O36" s="2437"/>
      <c r="P36" s="2437"/>
      <c r="Q36" s="2437"/>
      <c r="R36" s="2437"/>
      <c r="S36" s="2438"/>
      <c r="T36" s="32"/>
      <c r="U36" s="915"/>
      <c r="V36" s="1676"/>
      <c r="W36" s="1676"/>
      <c r="X36" s="868"/>
      <c r="Y36" s="2430" t="s">
        <v>960</v>
      </c>
      <c r="Z36" s="2431"/>
      <c r="AA36" s="2431"/>
      <c r="AB36" s="1155"/>
      <c r="AC36" s="769"/>
      <c r="AD36" s="769"/>
      <c r="AE36" s="769"/>
      <c r="AF36" s="768" t="s">
        <v>936</v>
      </c>
      <c r="AG36" s="768"/>
      <c r="AH36" s="317"/>
      <c r="AI36" s="81"/>
      <c r="AJ36" s="82" t="s">
        <v>676</v>
      </c>
      <c r="AK36" s="543"/>
      <c r="AL36" s="543"/>
      <c r="AM36" s="543"/>
      <c r="AN36" s="81"/>
      <c r="AO36" s="82" t="s">
        <v>54</v>
      </c>
      <c r="AP36" s="544"/>
      <c r="AQ36" s="32"/>
      <c r="AR36" s="32"/>
    </row>
    <row r="37" spans="1:44" ht="18.75" customHeight="1" thickBot="1" x14ac:dyDescent="0.45">
      <c r="A37" s="2449"/>
      <c r="B37" s="2450"/>
      <c r="C37" s="2450"/>
      <c r="D37" s="2450"/>
      <c r="E37" s="2450"/>
      <c r="F37" s="2451"/>
      <c r="G37" s="2452"/>
      <c r="H37" s="2452"/>
      <c r="I37" s="2452"/>
      <c r="J37" s="2452"/>
      <c r="K37" s="2452"/>
      <c r="L37" s="2452"/>
      <c r="M37" s="2452"/>
      <c r="N37" s="2452"/>
      <c r="O37" s="2452"/>
      <c r="P37" s="2452"/>
      <c r="Q37" s="2452"/>
      <c r="R37" s="2452"/>
      <c r="S37" s="2453"/>
      <c r="T37" s="32"/>
      <c r="U37" s="2337"/>
      <c r="V37" s="1822"/>
      <c r="W37" s="1822"/>
      <c r="X37" s="1823"/>
      <c r="Y37" s="815" t="s">
        <v>961</v>
      </c>
      <c r="Z37" s="802"/>
      <c r="AA37" s="802"/>
      <c r="AB37" s="832"/>
      <c r="AC37" s="464"/>
      <c r="AD37" s="465" t="s">
        <v>676</v>
      </c>
      <c r="AE37" s="560"/>
      <c r="AF37" s="464"/>
      <c r="AG37" s="465" t="s">
        <v>54</v>
      </c>
      <c r="AH37" s="561"/>
      <c r="AI37" s="562"/>
      <c r="AJ37" s="562"/>
      <c r="AK37" s="562"/>
      <c r="AL37" s="562"/>
      <c r="AM37" s="562"/>
      <c r="AN37" s="562"/>
      <c r="AO37" s="562"/>
      <c r="AP37" s="563"/>
    </row>
    <row r="38" spans="1:44" ht="18.75" customHeight="1" x14ac:dyDescent="0.4">
      <c r="A38" s="564"/>
      <c r="B38" s="564"/>
      <c r="C38" s="564"/>
      <c r="D38" s="564"/>
      <c r="E38" s="564"/>
      <c r="F38" s="565"/>
      <c r="G38" s="565"/>
      <c r="H38" s="565"/>
      <c r="I38" s="565"/>
      <c r="J38" s="565"/>
      <c r="K38" s="565"/>
      <c r="L38" s="565"/>
      <c r="M38" s="565"/>
      <c r="N38" s="565"/>
      <c r="O38" s="565"/>
      <c r="P38" s="565"/>
      <c r="Q38" s="565"/>
      <c r="R38" s="565"/>
      <c r="S38" s="565"/>
      <c r="T38" s="32"/>
      <c r="U38" s="32"/>
      <c r="V38" s="32"/>
      <c r="W38" s="32"/>
      <c r="X38" s="32"/>
      <c r="Y38" s="32"/>
      <c r="Z38" s="32"/>
      <c r="AA38" s="32"/>
      <c r="AB38" s="32"/>
      <c r="AC38" s="32"/>
    </row>
    <row r="39" spans="1:44" ht="18.75" customHeight="1" thickBot="1" x14ac:dyDescent="0.45">
      <c r="A39" s="520" t="s">
        <v>962</v>
      </c>
      <c r="AA39" s="56"/>
      <c r="AB39" s="56"/>
      <c r="AC39" s="56"/>
      <c r="AE39" s="32"/>
    </row>
    <row r="40" spans="1:44" ht="18.75" customHeight="1" x14ac:dyDescent="0.4">
      <c r="A40" s="1173" t="s">
        <v>963</v>
      </c>
      <c r="B40" s="1174"/>
      <c r="C40" s="1174"/>
      <c r="D40" s="1174"/>
      <c r="E40" s="1174"/>
      <c r="F40" s="1174" t="s">
        <v>964</v>
      </c>
      <c r="G40" s="1174"/>
      <c r="H40" s="1174"/>
      <c r="I40" s="1174"/>
      <c r="J40" s="1174"/>
      <c r="K40" s="2444" t="s">
        <v>965</v>
      </c>
      <c r="L40" s="2445"/>
      <c r="M40" s="2445"/>
      <c r="N40" s="2445"/>
      <c r="O40" s="2445"/>
      <c r="P40" s="2445"/>
      <c r="Q40" s="2445"/>
      <c r="R40" s="2445"/>
      <c r="S40" s="1174" t="s">
        <v>851</v>
      </c>
      <c r="T40" s="1174"/>
      <c r="U40" s="1174"/>
      <c r="V40" s="1174"/>
      <c r="W40" s="1174"/>
      <c r="X40" s="1174"/>
      <c r="Y40" s="1174"/>
      <c r="Z40" s="1174"/>
      <c r="AA40" s="1174"/>
      <c r="AB40" s="1174"/>
      <c r="AC40" s="1174" t="s">
        <v>850</v>
      </c>
      <c r="AD40" s="1174"/>
      <c r="AE40" s="1174"/>
      <c r="AF40" s="1174"/>
      <c r="AG40" s="1175"/>
      <c r="AH40" s="2446" t="s">
        <v>971</v>
      </c>
      <c r="AI40" s="2447"/>
      <c r="AJ40" s="2447"/>
      <c r="AK40" s="2447"/>
      <c r="AL40" s="2447"/>
      <c r="AM40" s="2447"/>
      <c r="AN40" s="2447"/>
      <c r="AO40" s="2447"/>
      <c r="AP40" s="2448"/>
    </row>
    <row r="41" spans="1:44" ht="18.75" customHeight="1" x14ac:dyDescent="0.3">
      <c r="A41" s="2366" t="s">
        <v>966</v>
      </c>
      <c r="B41" s="2367"/>
      <c r="C41" s="2367"/>
      <c r="D41" s="2367"/>
      <c r="E41" s="2367"/>
      <c r="F41" s="504"/>
      <c r="G41" s="845" t="s">
        <v>511</v>
      </c>
      <c r="H41" s="543"/>
      <c r="I41" s="360"/>
      <c r="J41" s="845" t="s">
        <v>512</v>
      </c>
      <c r="K41" s="566"/>
      <c r="L41" s="2427"/>
      <c r="M41" s="2427"/>
      <c r="N41" s="2427"/>
      <c r="O41" s="2455" t="s">
        <v>500</v>
      </c>
      <c r="P41" s="2455" t="s">
        <v>501</v>
      </c>
      <c r="Q41" s="2455" t="s">
        <v>26</v>
      </c>
      <c r="R41" s="567"/>
      <c r="S41" s="2457"/>
      <c r="T41" s="2457"/>
      <c r="U41" s="2457"/>
      <c r="V41" s="2457"/>
      <c r="W41" s="2457"/>
      <c r="X41" s="2457"/>
      <c r="Y41" s="2457"/>
      <c r="Z41" s="2457"/>
      <c r="AA41" s="2457"/>
      <c r="AB41" s="2457"/>
      <c r="AC41" s="504"/>
      <c r="AD41" s="845" t="s">
        <v>511</v>
      </c>
      <c r="AE41" s="543"/>
      <c r="AF41" s="360"/>
      <c r="AG41" s="1673" t="s">
        <v>512</v>
      </c>
      <c r="AH41" s="568"/>
      <c r="AI41" s="543"/>
      <c r="AJ41" s="360"/>
      <c r="AK41" s="844" t="s">
        <v>511</v>
      </c>
      <c r="AL41" s="543"/>
      <c r="AM41" s="360"/>
      <c r="AN41" s="844" t="s">
        <v>512</v>
      </c>
      <c r="AO41" s="569"/>
      <c r="AP41" s="570"/>
    </row>
    <row r="42" spans="1:44" ht="18.75" customHeight="1" x14ac:dyDescent="0.4">
      <c r="A42" s="2366"/>
      <c r="B42" s="2367"/>
      <c r="C42" s="2367"/>
      <c r="D42" s="2367"/>
      <c r="E42" s="2367"/>
      <c r="F42" s="470"/>
      <c r="G42" s="776"/>
      <c r="H42" s="529"/>
      <c r="I42" s="341"/>
      <c r="J42" s="776"/>
      <c r="K42" s="571"/>
      <c r="L42" s="2371"/>
      <c r="M42" s="2371"/>
      <c r="N42" s="2371"/>
      <c r="O42" s="2442"/>
      <c r="P42" s="2442"/>
      <c r="Q42" s="2442"/>
      <c r="R42" s="572"/>
      <c r="S42" s="2457"/>
      <c r="T42" s="2457"/>
      <c r="U42" s="2457"/>
      <c r="V42" s="2457"/>
      <c r="W42" s="2457"/>
      <c r="X42" s="2457"/>
      <c r="Y42" s="2457"/>
      <c r="Z42" s="2457"/>
      <c r="AA42" s="2457"/>
      <c r="AB42" s="2457"/>
      <c r="AC42" s="470"/>
      <c r="AD42" s="776"/>
      <c r="AE42" s="529"/>
      <c r="AF42" s="341"/>
      <c r="AG42" s="940"/>
      <c r="AH42" s="568"/>
      <c r="AI42" s="543"/>
      <c r="AJ42" s="360"/>
      <c r="AK42" s="845"/>
      <c r="AL42" s="543"/>
      <c r="AM42" s="360"/>
      <c r="AN42" s="845"/>
      <c r="AO42" s="543"/>
      <c r="AP42" s="544"/>
    </row>
    <row r="43" spans="1:44" ht="18.75" customHeight="1" x14ac:dyDescent="0.4">
      <c r="A43" s="2366" t="s">
        <v>967</v>
      </c>
      <c r="B43" s="2367"/>
      <c r="C43" s="2367"/>
      <c r="D43" s="2367"/>
      <c r="E43" s="2367"/>
      <c r="F43" s="355"/>
      <c r="G43" s="844" t="s">
        <v>511</v>
      </c>
      <c r="H43" s="526"/>
      <c r="I43" s="357"/>
      <c r="J43" s="844" t="s">
        <v>512</v>
      </c>
      <c r="K43" s="573"/>
      <c r="L43" s="2385"/>
      <c r="M43" s="2385"/>
      <c r="N43" s="2385"/>
      <c r="O43" s="2426" t="s">
        <v>500</v>
      </c>
      <c r="P43" s="2426" t="s">
        <v>501</v>
      </c>
      <c r="Q43" s="2426" t="s">
        <v>26</v>
      </c>
      <c r="R43" s="574"/>
      <c r="S43" s="2457"/>
      <c r="T43" s="2457"/>
      <c r="U43" s="2457"/>
      <c r="V43" s="2457"/>
      <c r="W43" s="2457"/>
      <c r="X43" s="2457"/>
      <c r="Y43" s="2457"/>
      <c r="Z43" s="2457"/>
      <c r="AA43" s="2457"/>
      <c r="AB43" s="2457"/>
      <c r="AC43" s="355"/>
      <c r="AD43" s="844" t="s">
        <v>511</v>
      </c>
      <c r="AE43" s="526"/>
      <c r="AF43" s="357"/>
      <c r="AG43" s="939" t="s">
        <v>512</v>
      </c>
      <c r="AH43" s="2459"/>
      <c r="AI43" s="2427"/>
      <c r="AJ43" s="2388" t="s">
        <v>26</v>
      </c>
      <c r="AK43" s="2427"/>
      <c r="AL43" s="2427"/>
      <c r="AM43" s="2388" t="s">
        <v>27</v>
      </c>
      <c r="AN43" s="2427"/>
      <c r="AO43" s="2427"/>
      <c r="AP43" s="885" t="s">
        <v>38</v>
      </c>
    </row>
    <row r="44" spans="1:44" ht="18.75" customHeight="1" thickBot="1" x14ac:dyDescent="0.45">
      <c r="A44" s="2411"/>
      <c r="B44" s="2412"/>
      <c r="C44" s="2412"/>
      <c r="D44" s="2412"/>
      <c r="E44" s="2412"/>
      <c r="F44" s="358"/>
      <c r="G44" s="846"/>
      <c r="H44" s="560"/>
      <c r="I44" s="182"/>
      <c r="J44" s="846"/>
      <c r="K44" s="575"/>
      <c r="L44" s="2401"/>
      <c r="M44" s="2401"/>
      <c r="N44" s="2401"/>
      <c r="O44" s="2456"/>
      <c r="P44" s="2456"/>
      <c r="Q44" s="2456"/>
      <c r="R44" s="576"/>
      <c r="S44" s="2458"/>
      <c r="T44" s="2458"/>
      <c r="U44" s="2458"/>
      <c r="V44" s="2458"/>
      <c r="W44" s="2458"/>
      <c r="X44" s="2458"/>
      <c r="Y44" s="2458"/>
      <c r="Z44" s="2458"/>
      <c r="AA44" s="2458"/>
      <c r="AB44" s="2458"/>
      <c r="AC44" s="358"/>
      <c r="AD44" s="846"/>
      <c r="AE44" s="560"/>
      <c r="AF44" s="182"/>
      <c r="AG44" s="941"/>
      <c r="AH44" s="2460"/>
      <c r="AI44" s="2401"/>
      <c r="AJ44" s="2398"/>
      <c r="AK44" s="2401"/>
      <c r="AL44" s="2401"/>
      <c r="AM44" s="2398"/>
      <c r="AN44" s="2401"/>
      <c r="AO44" s="2401"/>
      <c r="AP44" s="1643"/>
    </row>
    <row r="45" spans="1:44" ht="18.75" customHeight="1" x14ac:dyDescent="0.4"/>
    <row r="46" spans="1:44" ht="18.75" customHeight="1" x14ac:dyDescent="0.4"/>
    <row r="47" spans="1:44" ht="18.75" customHeight="1" x14ac:dyDescent="0.4">
      <c r="T47" s="577"/>
      <c r="U47" s="577"/>
      <c r="V47" s="577"/>
      <c r="W47" s="577"/>
      <c r="X47" s="535"/>
      <c r="Y47" s="535"/>
      <c r="AA47" s="535"/>
      <c r="AC47" s="535"/>
    </row>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sheetData>
  <sheetProtection selectLockedCells="1"/>
  <mergeCells count="187">
    <mergeCell ref="AK43:AL44"/>
    <mergeCell ref="AM43:AM44"/>
    <mergeCell ref="AN43:AO44"/>
    <mergeCell ref="AP43:AP44"/>
    <mergeCell ref="Q43:Q44"/>
    <mergeCell ref="S43:AB44"/>
    <mergeCell ref="AD43:AD44"/>
    <mergeCell ref="AG43:AG44"/>
    <mergeCell ref="AH43:AI44"/>
    <mergeCell ref="AJ43:AJ44"/>
    <mergeCell ref="A43:E44"/>
    <mergeCell ref="G43:G44"/>
    <mergeCell ref="J43:J44"/>
    <mergeCell ref="L43:N44"/>
    <mergeCell ref="O43:O44"/>
    <mergeCell ref="P43:P44"/>
    <mergeCell ref="Q41:Q42"/>
    <mergeCell ref="S41:AB42"/>
    <mergeCell ref="AD41:AD42"/>
    <mergeCell ref="AG41:AG42"/>
    <mergeCell ref="AK41:AK42"/>
    <mergeCell ref="AN41:AN42"/>
    <mergeCell ref="A41:E42"/>
    <mergeCell ref="G41:G42"/>
    <mergeCell ref="J41:J42"/>
    <mergeCell ref="L41:N42"/>
    <mergeCell ref="O41:O42"/>
    <mergeCell ref="P41:P42"/>
    <mergeCell ref="A40:E40"/>
    <mergeCell ref="F40:J40"/>
    <mergeCell ref="K40:R40"/>
    <mergeCell ref="S40:AB40"/>
    <mergeCell ref="AC40:AG40"/>
    <mergeCell ref="AH40:AP40"/>
    <mergeCell ref="A35:E37"/>
    <mergeCell ref="F35:S37"/>
    <mergeCell ref="Y35:AG35"/>
    <mergeCell ref="Y36:AB36"/>
    <mergeCell ref="AC36:AE36"/>
    <mergeCell ref="AF36:AG36"/>
    <mergeCell ref="Y37:AB37"/>
    <mergeCell ref="AL33:AM33"/>
    <mergeCell ref="AO33:AP33"/>
    <mergeCell ref="AC34:AD34"/>
    <mergeCell ref="AE34:AF34"/>
    <mergeCell ref="AH34:AK34"/>
    <mergeCell ref="AL34:AM34"/>
    <mergeCell ref="AO34:AP34"/>
    <mergeCell ref="A32:E34"/>
    <mergeCell ref="F32:S34"/>
    <mergeCell ref="Y32:AB32"/>
    <mergeCell ref="AC32:AE32"/>
    <mergeCell ref="AF32:AG32"/>
    <mergeCell ref="Y33:AB34"/>
    <mergeCell ref="AC33:AD33"/>
    <mergeCell ref="AE33:AF33"/>
    <mergeCell ref="AC30:AE30"/>
    <mergeCell ref="AF30:AG30"/>
    <mergeCell ref="Y31:AB31"/>
    <mergeCell ref="AC31:AE31"/>
    <mergeCell ref="AF31:AG31"/>
    <mergeCell ref="Y29:AB29"/>
    <mergeCell ref="AC29:AE29"/>
    <mergeCell ref="AF29:AG29"/>
    <mergeCell ref="AH33:AK33"/>
    <mergeCell ref="AF27:AG27"/>
    <mergeCell ref="Y28:AB28"/>
    <mergeCell ref="AC28:AE28"/>
    <mergeCell ref="AF28:AG28"/>
    <mergeCell ref="B25:I25"/>
    <mergeCell ref="U25:X37"/>
    <mergeCell ref="Y25:AB25"/>
    <mergeCell ref="AC25:AE25"/>
    <mergeCell ref="AF25:AG25"/>
    <mergeCell ref="A26:I26"/>
    <mergeCell ref="Y26:AB26"/>
    <mergeCell ref="AC26:AE26"/>
    <mergeCell ref="AF26:AG26"/>
    <mergeCell ref="B27:I27"/>
    <mergeCell ref="A30:E31"/>
    <mergeCell ref="F30:H31"/>
    <mergeCell ref="I30:J31"/>
    <mergeCell ref="K30:L31"/>
    <mergeCell ref="M30:N31"/>
    <mergeCell ref="O30:P31"/>
    <mergeCell ref="Q30:R31"/>
    <mergeCell ref="Y27:AB27"/>
    <mergeCell ref="AC27:AE27"/>
    <mergeCell ref="Y30:AB30"/>
    <mergeCell ref="AD11:AD12"/>
    <mergeCell ref="AE11:AJ12"/>
    <mergeCell ref="AK11:AK12"/>
    <mergeCell ref="A18:S19"/>
    <mergeCell ref="A20:S20"/>
    <mergeCell ref="A21:S22"/>
    <mergeCell ref="U21:X21"/>
    <mergeCell ref="Y21:AG21"/>
    <mergeCell ref="AH21:AP21"/>
    <mergeCell ref="U22:X24"/>
    <mergeCell ref="Y22:AB22"/>
    <mergeCell ref="AC22:AE22"/>
    <mergeCell ref="AF22:AG22"/>
    <mergeCell ref="AH22:AP24"/>
    <mergeCell ref="A23:I23"/>
    <mergeCell ref="Y23:AB23"/>
    <mergeCell ref="AC23:AE23"/>
    <mergeCell ref="AF23:AG23"/>
    <mergeCell ref="A24:I24"/>
    <mergeCell ref="Y24:AB24"/>
    <mergeCell ref="AC24:AE24"/>
    <mergeCell ref="AF24:AG24"/>
    <mergeCell ref="A7:E8"/>
    <mergeCell ref="J7:J8"/>
    <mergeCell ref="P7:P8"/>
    <mergeCell ref="AK13:AK14"/>
    <mergeCell ref="AL13:AL14"/>
    <mergeCell ref="AN13:AN14"/>
    <mergeCell ref="AP13:AP14"/>
    <mergeCell ref="A14:S16"/>
    <mergeCell ref="A17:S17"/>
    <mergeCell ref="AL11:AL12"/>
    <mergeCell ref="AN11:AN12"/>
    <mergeCell ref="AP11:AP12"/>
    <mergeCell ref="A13:S13"/>
    <mergeCell ref="U13:X14"/>
    <mergeCell ref="Y13:Z14"/>
    <mergeCell ref="AA13:AA14"/>
    <mergeCell ref="AB13:AC14"/>
    <mergeCell ref="AD13:AD14"/>
    <mergeCell ref="AE13:AJ14"/>
    <mergeCell ref="H11:I11"/>
    <mergeCell ref="U11:X12"/>
    <mergeCell ref="Y11:Z12"/>
    <mergeCell ref="AA11:AA12"/>
    <mergeCell ref="AB11:AC12"/>
    <mergeCell ref="A9:E10"/>
    <mergeCell ref="F9:H10"/>
    <mergeCell ref="I9:J10"/>
    <mergeCell ref="K9:L10"/>
    <mergeCell ref="M9:N10"/>
    <mergeCell ref="O9:P10"/>
    <mergeCell ref="Q9:R10"/>
    <mergeCell ref="U9:X10"/>
    <mergeCell ref="Y9:Z10"/>
    <mergeCell ref="U7:X8"/>
    <mergeCell ref="Y7:Z8"/>
    <mergeCell ref="AA7:AA8"/>
    <mergeCell ref="AN9:AN10"/>
    <mergeCell ref="AP9:AP10"/>
    <mergeCell ref="AD5:AD6"/>
    <mergeCell ref="AE5:AJ6"/>
    <mergeCell ref="AK5:AK6"/>
    <mergeCell ref="AL5:AL6"/>
    <mergeCell ref="AN5:AN6"/>
    <mergeCell ref="AP5:AP6"/>
    <mergeCell ref="AL9:AL10"/>
    <mergeCell ref="AA9:AA10"/>
    <mergeCell ref="AB9:AC10"/>
    <mergeCell ref="AD9:AD10"/>
    <mergeCell ref="AE9:AJ10"/>
    <mergeCell ref="AK9:AK10"/>
    <mergeCell ref="AP7:AP8"/>
    <mergeCell ref="AB7:AC8"/>
    <mergeCell ref="AD7:AD8"/>
    <mergeCell ref="AE7:AJ8"/>
    <mergeCell ref="AK7:AK8"/>
    <mergeCell ref="AL7:AL8"/>
    <mergeCell ref="AN7:AN8"/>
    <mergeCell ref="A5:E6"/>
    <mergeCell ref="F5:S6"/>
    <mergeCell ref="U5:X6"/>
    <mergeCell ref="Y5:Z6"/>
    <mergeCell ref="AA5:AA6"/>
    <mergeCell ref="AB5:AC6"/>
    <mergeCell ref="Q3:R4"/>
    <mergeCell ref="U3:X4"/>
    <mergeCell ref="Y3:AJ3"/>
    <mergeCell ref="AK3:AL4"/>
    <mergeCell ref="AM3:AP4"/>
    <mergeCell ref="Y4:AD4"/>
    <mergeCell ref="AE4:AJ4"/>
    <mergeCell ref="A3:E4"/>
    <mergeCell ref="F3:H4"/>
    <mergeCell ref="I3:J4"/>
    <mergeCell ref="K3:L4"/>
    <mergeCell ref="M3:N4"/>
    <mergeCell ref="O3:P4"/>
  </mergeCells>
  <phoneticPr fontId="3"/>
  <printOptions horizontalCentered="1" verticalCentered="1"/>
  <pageMargins left="0.70866141732283472" right="0.19685039370078741" top="0.39370078740157483" bottom="0.39370078740157483" header="0.39370078740157483" footer="0"/>
  <pageSetup paperSize="9" scale="66" orientation="landscape" blackAndWhite="1" r:id="rId1"/>
  <headerFooter scaleWithDoc="0">
    <oddFooter>&amp;C32/33&amp;R&amp;F</oddFooter>
  </headerFooter>
  <rowBreaks count="1" manualBreakCount="1">
    <brk id="50"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11</xdr:col>
                    <xdr:colOff>76200</xdr:colOff>
                    <xdr:row>21</xdr:row>
                    <xdr:rowOff>238125</xdr:rowOff>
                  </from>
                  <to>
                    <xdr:col>11</xdr:col>
                    <xdr:colOff>304800</xdr:colOff>
                    <xdr:row>23</xdr:row>
                    <xdr:rowOff>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15</xdr:col>
                    <xdr:colOff>76200</xdr:colOff>
                    <xdr:row>21</xdr:row>
                    <xdr:rowOff>238125</xdr:rowOff>
                  </from>
                  <to>
                    <xdr:col>15</xdr:col>
                    <xdr:colOff>304800</xdr:colOff>
                    <xdr:row>23</xdr:row>
                    <xdr:rowOff>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11</xdr:col>
                    <xdr:colOff>76200</xdr:colOff>
                    <xdr:row>22</xdr:row>
                    <xdr:rowOff>238125</xdr:rowOff>
                  </from>
                  <to>
                    <xdr:col>11</xdr:col>
                    <xdr:colOff>304800</xdr:colOff>
                    <xdr:row>23</xdr:row>
                    <xdr:rowOff>228600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15</xdr:col>
                    <xdr:colOff>76200</xdr:colOff>
                    <xdr:row>22</xdr:row>
                    <xdr:rowOff>238125</xdr:rowOff>
                  </from>
                  <to>
                    <xdr:col>15</xdr:col>
                    <xdr:colOff>304800</xdr:colOff>
                    <xdr:row>23</xdr:row>
                    <xdr:rowOff>228600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11</xdr:col>
                    <xdr:colOff>76200</xdr:colOff>
                    <xdr:row>23</xdr:row>
                    <xdr:rowOff>238125</xdr:rowOff>
                  </from>
                  <to>
                    <xdr:col>11</xdr:col>
                    <xdr:colOff>304800</xdr:colOff>
                    <xdr:row>24</xdr:row>
                    <xdr:rowOff>228600</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15</xdr:col>
                    <xdr:colOff>76200</xdr:colOff>
                    <xdr:row>23</xdr:row>
                    <xdr:rowOff>238125</xdr:rowOff>
                  </from>
                  <to>
                    <xdr:col>15</xdr:col>
                    <xdr:colOff>304800</xdr:colOff>
                    <xdr:row>24</xdr:row>
                    <xdr:rowOff>228600</xdr:rowOff>
                  </to>
                </anchor>
              </controlPr>
            </control>
          </mc:Choice>
        </mc:AlternateContent>
        <mc:AlternateContent xmlns:mc="http://schemas.openxmlformats.org/markup-compatibility/2006">
          <mc:Choice Requires="x14">
            <control shapeId="40979" r:id="rId22" name="Check Box 19">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40980" r:id="rId23" name="Check Box 20">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40981" r:id="rId24" name="Check Box 21">
              <controlPr defaultSize="0" autoFill="0" autoLine="0" autoPict="0">
                <anchor moveWithCells="1">
                  <from>
                    <xdr:col>11</xdr:col>
                    <xdr:colOff>76200</xdr:colOff>
                    <xdr:row>24</xdr:row>
                    <xdr:rowOff>238125</xdr:rowOff>
                  </from>
                  <to>
                    <xdr:col>11</xdr:col>
                    <xdr:colOff>304800</xdr:colOff>
                    <xdr:row>25</xdr:row>
                    <xdr:rowOff>228600</xdr:rowOff>
                  </to>
                </anchor>
              </controlPr>
            </control>
          </mc:Choice>
        </mc:AlternateContent>
        <mc:AlternateContent xmlns:mc="http://schemas.openxmlformats.org/markup-compatibility/2006">
          <mc:Choice Requires="x14">
            <control shapeId="40982" r:id="rId25" name="Check Box 22">
              <controlPr defaultSize="0" autoFill="0" autoLine="0" autoPict="0">
                <anchor moveWithCells="1">
                  <from>
                    <xdr:col>15</xdr:col>
                    <xdr:colOff>76200</xdr:colOff>
                    <xdr:row>24</xdr:row>
                    <xdr:rowOff>238125</xdr:rowOff>
                  </from>
                  <to>
                    <xdr:col>15</xdr:col>
                    <xdr:colOff>304800</xdr:colOff>
                    <xdr:row>25</xdr:row>
                    <xdr:rowOff>228600</xdr:rowOff>
                  </to>
                </anchor>
              </controlPr>
            </control>
          </mc:Choice>
        </mc:AlternateContent>
        <mc:AlternateContent xmlns:mc="http://schemas.openxmlformats.org/markup-compatibility/2006">
          <mc:Choice Requires="x14">
            <control shapeId="40983" r:id="rId26" name="Check Box 23">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40984" r:id="rId27" name="Check Box 24">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40985" r:id="rId28" name="Check Box 25">
              <controlPr defaultSize="0" autoFill="0" autoLine="0" autoPict="0">
                <anchor moveWithCells="1">
                  <from>
                    <xdr:col>11</xdr:col>
                    <xdr:colOff>76200</xdr:colOff>
                    <xdr:row>25</xdr:row>
                    <xdr:rowOff>238125</xdr:rowOff>
                  </from>
                  <to>
                    <xdr:col>11</xdr:col>
                    <xdr:colOff>304800</xdr:colOff>
                    <xdr:row>26</xdr:row>
                    <xdr:rowOff>228600</xdr:rowOff>
                  </to>
                </anchor>
              </controlPr>
            </control>
          </mc:Choice>
        </mc:AlternateContent>
        <mc:AlternateContent xmlns:mc="http://schemas.openxmlformats.org/markup-compatibility/2006">
          <mc:Choice Requires="x14">
            <control shapeId="40986" r:id="rId29" name="Check Box 26">
              <controlPr defaultSize="0" autoFill="0" autoLine="0" autoPict="0">
                <anchor moveWithCells="1">
                  <from>
                    <xdr:col>15</xdr:col>
                    <xdr:colOff>76200</xdr:colOff>
                    <xdr:row>25</xdr:row>
                    <xdr:rowOff>238125</xdr:rowOff>
                  </from>
                  <to>
                    <xdr:col>15</xdr:col>
                    <xdr:colOff>304800</xdr:colOff>
                    <xdr:row>26</xdr:row>
                    <xdr:rowOff>228600</xdr:rowOff>
                  </to>
                </anchor>
              </controlPr>
            </control>
          </mc:Choice>
        </mc:AlternateContent>
        <mc:AlternateContent xmlns:mc="http://schemas.openxmlformats.org/markup-compatibility/2006">
          <mc:Choice Requires="x14">
            <control shapeId="40987" r:id="rId30" name="Check Box 27">
              <controlPr defaultSize="0" autoFill="0" autoLine="0" autoPict="0">
                <anchor moveWithCells="1">
                  <from>
                    <xdr:col>28</xdr:col>
                    <xdr:colOff>76200</xdr:colOff>
                    <xdr:row>35</xdr:row>
                    <xdr:rowOff>238125</xdr:rowOff>
                  </from>
                  <to>
                    <xdr:col>28</xdr:col>
                    <xdr:colOff>304800</xdr:colOff>
                    <xdr:row>36</xdr:row>
                    <xdr:rowOff>228600</xdr:rowOff>
                  </to>
                </anchor>
              </controlPr>
            </control>
          </mc:Choice>
        </mc:AlternateContent>
        <mc:AlternateContent xmlns:mc="http://schemas.openxmlformats.org/markup-compatibility/2006">
          <mc:Choice Requires="x14">
            <control shapeId="40988" r:id="rId31" name="Check Box 28">
              <controlPr defaultSize="0" autoFill="0" autoLine="0" autoPict="0">
                <anchor moveWithCells="1">
                  <from>
                    <xdr:col>28</xdr:col>
                    <xdr:colOff>76200</xdr:colOff>
                    <xdr:row>35</xdr:row>
                    <xdr:rowOff>238125</xdr:rowOff>
                  </from>
                  <to>
                    <xdr:col>28</xdr:col>
                    <xdr:colOff>304800</xdr:colOff>
                    <xdr:row>36</xdr:row>
                    <xdr:rowOff>228600</xdr:rowOff>
                  </to>
                </anchor>
              </controlPr>
            </control>
          </mc:Choice>
        </mc:AlternateContent>
        <mc:AlternateContent xmlns:mc="http://schemas.openxmlformats.org/markup-compatibility/2006">
          <mc:Choice Requires="x14">
            <control shapeId="40989" r:id="rId32" name="Check Box 29">
              <controlPr defaultSize="0" autoFill="0" autoLine="0" autoPict="0">
                <anchor moveWithCells="1">
                  <from>
                    <xdr:col>31</xdr:col>
                    <xdr:colOff>76200</xdr:colOff>
                    <xdr:row>35</xdr:row>
                    <xdr:rowOff>238125</xdr:rowOff>
                  </from>
                  <to>
                    <xdr:col>31</xdr:col>
                    <xdr:colOff>304800</xdr:colOff>
                    <xdr:row>36</xdr:row>
                    <xdr:rowOff>228600</xdr:rowOff>
                  </to>
                </anchor>
              </controlPr>
            </control>
          </mc:Choice>
        </mc:AlternateContent>
        <mc:AlternateContent xmlns:mc="http://schemas.openxmlformats.org/markup-compatibility/2006">
          <mc:Choice Requires="x14">
            <control shapeId="40990" r:id="rId33" name="Check Box 30">
              <controlPr defaultSize="0" autoFill="0" autoLine="0" autoPict="0">
                <anchor moveWithCells="1">
                  <from>
                    <xdr:col>31</xdr:col>
                    <xdr:colOff>76200</xdr:colOff>
                    <xdr:row>35</xdr:row>
                    <xdr:rowOff>238125</xdr:rowOff>
                  </from>
                  <to>
                    <xdr:col>31</xdr:col>
                    <xdr:colOff>304800</xdr:colOff>
                    <xdr:row>36</xdr:row>
                    <xdr:rowOff>228600</xdr:rowOff>
                  </to>
                </anchor>
              </controlPr>
            </control>
          </mc:Choice>
        </mc:AlternateContent>
        <mc:AlternateContent xmlns:mc="http://schemas.openxmlformats.org/markup-compatibility/2006">
          <mc:Choice Requires="x14">
            <control shapeId="40991" r:id="rId34" name="Check Box 31">
              <controlPr defaultSize="0" autoFill="0" autoLine="0" autoPict="0">
                <anchor moveWithCells="1">
                  <from>
                    <xdr:col>34</xdr:col>
                    <xdr:colOff>76200</xdr:colOff>
                    <xdr:row>34</xdr:row>
                    <xdr:rowOff>238125</xdr:rowOff>
                  </from>
                  <to>
                    <xdr:col>34</xdr:col>
                    <xdr:colOff>304800</xdr:colOff>
                    <xdr:row>35</xdr:row>
                    <xdr:rowOff>228600</xdr:rowOff>
                  </to>
                </anchor>
              </controlPr>
            </control>
          </mc:Choice>
        </mc:AlternateContent>
        <mc:AlternateContent xmlns:mc="http://schemas.openxmlformats.org/markup-compatibility/2006">
          <mc:Choice Requires="x14">
            <control shapeId="40992" r:id="rId35" name="Check Box 32">
              <controlPr defaultSize="0" autoFill="0" autoLine="0" autoPict="0">
                <anchor moveWithCells="1">
                  <from>
                    <xdr:col>39</xdr:col>
                    <xdr:colOff>76200</xdr:colOff>
                    <xdr:row>34</xdr:row>
                    <xdr:rowOff>238125</xdr:rowOff>
                  </from>
                  <to>
                    <xdr:col>39</xdr:col>
                    <xdr:colOff>304800</xdr:colOff>
                    <xdr:row>35</xdr:row>
                    <xdr:rowOff>228600</xdr:rowOff>
                  </to>
                </anchor>
              </controlPr>
            </control>
          </mc:Choice>
        </mc:AlternateContent>
        <mc:AlternateContent xmlns:mc="http://schemas.openxmlformats.org/markup-compatibility/2006">
          <mc:Choice Requires="x14">
            <control shapeId="40993" r:id="rId36" name="Check Box 33">
              <controlPr defaultSize="0" autoFill="0" autoLine="0" autoPict="0">
                <anchor moveWithCells="1">
                  <from>
                    <xdr:col>8</xdr:col>
                    <xdr:colOff>95250</xdr:colOff>
                    <xdr:row>40</xdr:row>
                    <xdr:rowOff>114300</xdr:rowOff>
                  </from>
                  <to>
                    <xdr:col>9</xdr:col>
                    <xdr:colOff>0</xdr:colOff>
                    <xdr:row>41</xdr:row>
                    <xdr:rowOff>114300</xdr:rowOff>
                  </to>
                </anchor>
              </controlPr>
            </control>
          </mc:Choice>
        </mc:AlternateContent>
        <mc:AlternateContent xmlns:mc="http://schemas.openxmlformats.org/markup-compatibility/2006">
          <mc:Choice Requires="x14">
            <control shapeId="40994" r:id="rId37" name="Check Box 34">
              <controlPr defaultSize="0" autoFill="0" autoLine="0" autoPict="0">
                <anchor moveWithCells="1">
                  <from>
                    <xdr:col>5</xdr:col>
                    <xdr:colOff>95250</xdr:colOff>
                    <xdr:row>40</xdr:row>
                    <xdr:rowOff>114300</xdr:rowOff>
                  </from>
                  <to>
                    <xdr:col>6</xdr:col>
                    <xdr:colOff>0</xdr:colOff>
                    <xdr:row>41</xdr:row>
                    <xdr:rowOff>114300</xdr:rowOff>
                  </to>
                </anchor>
              </controlPr>
            </control>
          </mc:Choice>
        </mc:AlternateContent>
        <mc:AlternateContent xmlns:mc="http://schemas.openxmlformats.org/markup-compatibility/2006">
          <mc:Choice Requires="x14">
            <control shapeId="40995" r:id="rId38" name="Check Box 35">
              <controlPr defaultSize="0" autoFill="0" autoLine="0" autoPict="0">
                <anchor moveWithCells="1">
                  <from>
                    <xdr:col>8</xdr:col>
                    <xdr:colOff>95250</xdr:colOff>
                    <xdr:row>42</xdr:row>
                    <xdr:rowOff>114300</xdr:rowOff>
                  </from>
                  <to>
                    <xdr:col>9</xdr:col>
                    <xdr:colOff>0</xdr:colOff>
                    <xdr:row>43</xdr:row>
                    <xdr:rowOff>114300</xdr:rowOff>
                  </to>
                </anchor>
              </controlPr>
            </control>
          </mc:Choice>
        </mc:AlternateContent>
        <mc:AlternateContent xmlns:mc="http://schemas.openxmlformats.org/markup-compatibility/2006">
          <mc:Choice Requires="x14">
            <control shapeId="40996" r:id="rId39" name="Check Box 36">
              <controlPr defaultSize="0" autoFill="0" autoLine="0" autoPict="0">
                <anchor moveWithCells="1">
                  <from>
                    <xdr:col>5</xdr:col>
                    <xdr:colOff>95250</xdr:colOff>
                    <xdr:row>42</xdr:row>
                    <xdr:rowOff>114300</xdr:rowOff>
                  </from>
                  <to>
                    <xdr:col>6</xdr:col>
                    <xdr:colOff>0</xdr:colOff>
                    <xdr:row>43</xdr:row>
                    <xdr:rowOff>114300</xdr:rowOff>
                  </to>
                </anchor>
              </controlPr>
            </control>
          </mc:Choice>
        </mc:AlternateContent>
        <mc:AlternateContent xmlns:mc="http://schemas.openxmlformats.org/markup-compatibility/2006">
          <mc:Choice Requires="x14">
            <control shapeId="40997" r:id="rId40" name="Check Box 37">
              <controlPr defaultSize="0" autoFill="0" autoLine="0" autoPict="0">
                <anchor moveWithCells="1">
                  <from>
                    <xdr:col>31</xdr:col>
                    <xdr:colOff>95250</xdr:colOff>
                    <xdr:row>40</xdr:row>
                    <xdr:rowOff>114300</xdr:rowOff>
                  </from>
                  <to>
                    <xdr:col>32</xdr:col>
                    <xdr:colOff>0</xdr:colOff>
                    <xdr:row>41</xdr:row>
                    <xdr:rowOff>114300</xdr:rowOff>
                  </to>
                </anchor>
              </controlPr>
            </control>
          </mc:Choice>
        </mc:AlternateContent>
        <mc:AlternateContent xmlns:mc="http://schemas.openxmlformats.org/markup-compatibility/2006">
          <mc:Choice Requires="x14">
            <control shapeId="40998" r:id="rId41" name="Check Box 38">
              <controlPr defaultSize="0" autoFill="0" autoLine="0" autoPict="0">
                <anchor moveWithCells="1">
                  <from>
                    <xdr:col>28</xdr:col>
                    <xdr:colOff>95250</xdr:colOff>
                    <xdr:row>40</xdr:row>
                    <xdr:rowOff>114300</xdr:rowOff>
                  </from>
                  <to>
                    <xdr:col>29</xdr:col>
                    <xdr:colOff>0</xdr:colOff>
                    <xdr:row>41</xdr:row>
                    <xdr:rowOff>114300</xdr:rowOff>
                  </to>
                </anchor>
              </controlPr>
            </control>
          </mc:Choice>
        </mc:AlternateContent>
        <mc:AlternateContent xmlns:mc="http://schemas.openxmlformats.org/markup-compatibility/2006">
          <mc:Choice Requires="x14">
            <control shapeId="40999" r:id="rId42" name="Check Box 39">
              <controlPr defaultSize="0" autoFill="0" autoLine="0" autoPict="0">
                <anchor moveWithCells="1">
                  <from>
                    <xdr:col>31</xdr:col>
                    <xdr:colOff>95250</xdr:colOff>
                    <xdr:row>42</xdr:row>
                    <xdr:rowOff>114300</xdr:rowOff>
                  </from>
                  <to>
                    <xdr:col>32</xdr:col>
                    <xdr:colOff>0</xdr:colOff>
                    <xdr:row>43</xdr:row>
                    <xdr:rowOff>114300</xdr:rowOff>
                  </to>
                </anchor>
              </controlPr>
            </control>
          </mc:Choice>
        </mc:AlternateContent>
        <mc:AlternateContent xmlns:mc="http://schemas.openxmlformats.org/markup-compatibility/2006">
          <mc:Choice Requires="x14">
            <control shapeId="41000" r:id="rId43" name="Check Box 40">
              <controlPr defaultSize="0" autoFill="0" autoLine="0" autoPict="0">
                <anchor moveWithCells="1">
                  <from>
                    <xdr:col>28</xdr:col>
                    <xdr:colOff>95250</xdr:colOff>
                    <xdr:row>42</xdr:row>
                    <xdr:rowOff>114300</xdr:rowOff>
                  </from>
                  <to>
                    <xdr:col>29</xdr:col>
                    <xdr:colOff>0</xdr:colOff>
                    <xdr:row>43</xdr:row>
                    <xdr:rowOff>114300</xdr:rowOff>
                  </to>
                </anchor>
              </controlPr>
            </control>
          </mc:Choice>
        </mc:AlternateContent>
        <mc:AlternateContent xmlns:mc="http://schemas.openxmlformats.org/markup-compatibility/2006">
          <mc:Choice Requires="x14">
            <control shapeId="41001" r:id="rId44" name="Check Box 41">
              <controlPr defaultSize="0" autoFill="0" autoLine="0" autoPict="0">
                <anchor moveWithCells="1">
                  <from>
                    <xdr:col>38</xdr:col>
                    <xdr:colOff>95250</xdr:colOff>
                    <xdr:row>40</xdr:row>
                    <xdr:rowOff>114300</xdr:rowOff>
                  </from>
                  <to>
                    <xdr:col>39</xdr:col>
                    <xdr:colOff>0</xdr:colOff>
                    <xdr:row>41</xdr:row>
                    <xdr:rowOff>114300</xdr:rowOff>
                  </to>
                </anchor>
              </controlPr>
            </control>
          </mc:Choice>
        </mc:AlternateContent>
        <mc:AlternateContent xmlns:mc="http://schemas.openxmlformats.org/markup-compatibility/2006">
          <mc:Choice Requires="x14">
            <control shapeId="41002" r:id="rId45" name="Check Box 42">
              <controlPr defaultSize="0" autoFill="0" autoLine="0" autoPict="0">
                <anchor moveWithCells="1">
                  <from>
                    <xdr:col>35</xdr:col>
                    <xdr:colOff>95250</xdr:colOff>
                    <xdr:row>40</xdr:row>
                    <xdr:rowOff>114300</xdr:rowOff>
                  </from>
                  <to>
                    <xdr:col>36</xdr:col>
                    <xdr:colOff>0</xdr:colOff>
                    <xdr:row>41</xdr:row>
                    <xdr:rowOff>114300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EC53C-13EC-4AC9-B369-038FD26D581F}">
  <sheetPr>
    <tabColor theme="7" tint="0.79998168889431442"/>
    <pageSetUpPr fitToPage="1"/>
  </sheetPr>
  <dimension ref="A1:BG118"/>
  <sheetViews>
    <sheetView view="pageBreakPreview" zoomScale="80" zoomScaleNormal="70" zoomScaleSheetLayoutView="80" workbookViewId="0">
      <selection activeCell="AY7" sqref="AY7"/>
    </sheetView>
  </sheetViews>
  <sheetFormatPr defaultRowHeight="16.5" x14ac:dyDescent="0.4"/>
  <cols>
    <col min="1" max="47" width="4.5" style="32" customWidth="1"/>
    <col min="48" max="59" width="9" style="32"/>
    <col min="60" max="256" width="9" style="3"/>
    <col min="257" max="303" width="4.5" style="3" customWidth="1"/>
    <col min="304" max="512" width="9" style="3"/>
    <col min="513" max="559" width="4.5" style="3" customWidth="1"/>
    <col min="560" max="768" width="9" style="3"/>
    <col min="769" max="815" width="4.5" style="3" customWidth="1"/>
    <col min="816" max="1024" width="9" style="3"/>
    <col min="1025" max="1071" width="4.5" style="3" customWidth="1"/>
    <col min="1072" max="1280" width="9" style="3"/>
    <col min="1281" max="1327" width="4.5" style="3" customWidth="1"/>
    <col min="1328" max="1536" width="9" style="3"/>
    <col min="1537" max="1583" width="4.5" style="3" customWidth="1"/>
    <col min="1584" max="1792" width="9" style="3"/>
    <col min="1793" max="1839" width="4.5" style="3" customWidth="1"/>
    <col min="1840" max="2048" width="9" style="3"/>
    <col min="2049" max="2095" width="4.5" style="3" customWidth="1"/>
    <col min="2096" max="2304" width="9" style="3"/>
    <col min="2305" max="2351" width="4.5" style="3" customWidth="1"/>
    <col min="2352" max="2560" width="9" style="3"/>
    <col min="2561" max="2607" width="4.5" style="3" customWidth="1"/>
    <col min="2608" max="2816" width="9" style="3"/>
    <col min="2817" max="2863" width="4.5" style="3" customWidth="1"/>
    <col min="2864" max="3072" width="9" style="3"/>
    <col min="3073" max="3119" width="4.5" style="3" customWidth="1"/>
    <col min="3120" max="3328" width="9" style="3"/>
    <col min="3329" max="3375" width="4.5" style="3" customWidth="1"/>
    <col min="3376" max="3584" width="9" style="3"/>
    <col min="3585" max="3631" width="4.5" style="3" customWidth="1"/>
    <col min="3632" max="3840" width="9" style="3"/>
    <col min="3841" max="3887" width="4.5" style="3" customWidth="1"/>
    <col min="3888" max="4096" width="9" style="3"/>
    <col min="4097" max="4143" width="4.5" style="3" customWidth="1"/>
    <col min="4144" max="4352" width="9" style="3"/>
    <col min="4353" max="4399" width="4.5" style="3" customWidth="1"/>
    <col min="4400" max="4608" width="9" style="3"/>
    <col min="4609" max="4655" width="4.5" style="3" customWidth="1"/>
    <col min="4656" max="4864" width="9" style="3"/>
    <col min="4865" max="4911" width="4.5" style="3" customWidth="1"/>
    <col min="4912" max="5120" width="9" style="3"/>
    <col min="5121" max="5167" width="4.5" style="3" customWidth="1"/>
    <col min="5168" max="5376" width="9" style="3"/>
    <col min="5377" max="5423" width="4.5" style="3" customWidth="1"/>
    <col min="5424" max="5632" width="9" style="3"/>
    <col min="5633" max="5679" width="4.5" style="3" customWidth="1"/>
    <col min="5680" max="5888" width="9" style="3"/>
    <col min="5889" max="5935" width="4.5" style="3" customWidth="1"/>
    <col min="5936" max="6144" width="9" style="3"/>
    <col min="6145" max="6191" width="4.5" style="3" customWidth="1"/>
    <col min="6192" max="6400" width="9" style="3"/>
    <col min="6401" max="6447" width="4.5" style="3" customWidth="1"/>
    <col min="6448" max="6656" width="9" style="3"/>
    <col min="6657" max="6703" width="4.5" style="3" customWidth="1"/>
    <col min="6704" max="6912" width="9" style="3"/>
    <col min="6913" max="6959" width="4.5" style="3" customWidth="1"/>
    <col min="6960" max="7168" width="9" style="3"/>
    <col min="7169" max="7215" width="4.5" style="3" customWidth="1"/>
    <col min="7216" max="7424" width="9" style="3"/>
    <col min="7425" max="7471" width="4.5" style="3" customWidth="1"/>
    <col min="7472" max="7680" width="9" style="3"/>
    <col min="7681" max="7727" width="4.5" style="3" customWidth="1"/>
    <col min="7728" max="7936" width="9" style="3"/>
    <col min="7937" max="7983" width="4.5" style="3" customWidth="1"/>
    <col min="7984" max="8192" width="9" style="3"/>
    <col min="8193" max="8239" width="4.5" style="3" customWidth="1"/>
    <col min="8240" max="8448" width="9" style="3"/>
    <col min="8449" max="8495" width="4.5" style="3" customWidth="1"/>
    <col min="8496" max="8704" width="9" style="3"/>
    <col min="8705" max="8751" width="4.5" style="3" customWidth="1"/>
    <col min="8752" max="8960" width="9" style="3"/>
    <col min="8961" max="9007" width="4.5" style="3" customWidth="1"/>
    <col min="9008" max="9216" width="9" style="3"/>
    <col min="9217" max="9263" width="4.5" style="3" customWidth="1"/>
    <col min="9264" max="9472" width="9" style="3"/>
    <col min="9473" max="9519" width="4.5" style="3" customWidth="1"/>
    <col min="9520" max="9728" width="9" style="3"/>
    <col min="9729" max="9775" width="4.5" style="3" customWidth="1"/>
    <col min="9776" max="9984" width="9" style="3"/>
    <col min="9985" max="10031" width="4.5" style="3" customWidth="1"/>
    <col min="10032" max="10240" width="9" style="3"/>
    <col min="10241" max="10287" width="4.5" style="3" customWidth="1"/>
    <col min="10288" max="10496" width="9" style="3"/>
    <col min="10497" max="10543" width="4.5" style="3" customWidth="1"/>
    <col min="10544" max="10752" width="9" style="3"/>
    <col min="10753" max="10799" width="4.5" style="3" customWidth="1"/>
    <col min="10800" max="11008" width="9" style="3"/>
    <col min="11009" max="11055" width="4.5" style="3" customWidth="1"/>
    <col min="11056" max="11264" width="9" style="3"/>
    <col min="11265" max="11311" width="4.5" style="3" customWidth="1"/>
    <col min="11312" max="11520" width="9" style="3"/>
    <col min="11521" max="11567" width="4.5" style="3" customWidth="1"/>
    <col min="11568" max="11776" width="9" style="3"/>
    <col min="11777" max="11823" width="4.5" style="3" customWidth="1"/>
    <col min="11824" max="12032" width="9" style="3"/>
    <col min="12033" max="12079" width="4.5" style="3" customWidth="1"/>
    <col min="12080" max="12288" width="9" style="3"/>
    <col min="12289" max="12335" width="4.5" style="3" customWidth="1"/>
    <col min="12336" max="12544" width="9" style="3"/>
    <col min="12545" max="12591" width="4.5" style="3" customWidth="1"/>
    <col min="12592" max="12800" width="9" style="3"/>
    <col min="12801" max="12847" width="4.5" style="3" customWidth="1"/>
    <col min="12848" max="13056" width="9" style="3"/>
    <col min="13057" max="13103" width="4.5" style="3" customWidth="1"/>
    <col min="13104" max="13312" width="9" style="3"/>
    <col min="13313" max="13359" width="4.5" style="3" customWidth="1"/>
    <col min="13360" max="13568" width="9" style="3"/>
    <col min="13569" max="13615" width="4.5" style="3" customWidth="1"/>
    <col min="13616" max="13824" width="9" style="3"/>
    <col min="13825" max="13871" width="4.5" style="3" customWidth="1"/>
    <col min="13872" max="14080" width="9" style="3"/>
    <col min="14081" max="14127" width="4.5" style="3" customWidth="1"/>
    <col min="14128" max="14336" width="9" style="3"/>
    <col min="14337" max="14383" width="4.5" style="3" customWidth="1"/>
    <col min="14384" max="14592" width="9" style="3"/>
    <col min="14593" max="14639" width="4.5" style="3" customWidth="1"/>
    <col min="14640" max="14848" width="9" style="3"/>
    <col min="14849" max="14895" width="4.5" style="3" customWidth="1"/>
    <col min="14896" max="15104" width="9" style="3"/>
    <col min="15105" max="15151" width="4.5" style="3" customWidth="1"/>
    <col min="15152" max="15360" width="9" style="3"/>
    <col min="15361" max="15407" width="4.5" style="3" customWidth="1"/>
    <col min="15408" max="15616" width="9" style="3"/>
    <col min="15617" max="15663" width="4.5" style="3" customWidth="1"/>
    <col min="15664" max="15872" width="9" style="3"/>
    <col min="15873" max="15919" width="4.5" style="3" customWidth="1"/>
    <col min="15920" max="16128" width="9" style="3"/>
    <col min="16129" max="16175" width="4.5" style="3" customWidth="1"/>
    <col min="16176" max="16384" width="9" style="3"/>
  </cols>
  <sheetData>
    <row r="1" spans="1:44" ht="26.25" customHeight="1" thickBot="1" x14ac:dyDescent="0.45">
      <c r="A1" s="93" t="s">
        <v>1041</v>
      </c>
      <c r="E1" s="148"/>
      <c r="AG1" s="149" t="s">
        <v>102</v>
      </c>
      <c r="AH1" s="863"/>
      <c r="AI1" s="863"/>
      <c r="AJ1" s="863"/>
      <c r="AK1" s="56" t="s">
        <v>26</v>
      </c>
      <c r="AL1" s="863"/>
      <c r="AM1" s="863"/>
      <c r="AN1" s="56" t="s">
        <v>27</v>
      </c>
      <c r="AO1" s="845"/>
      <c r="AP1" s="845"/>
      <c r="AQ1" s="758" t="s">
        <v>103</v>
      </c>
      <c r="AR1" s="758"/>
    </row>
    <row r="2" spans="1:44" ht="26.25" customHeight="1" x14ac:dyDescent="0.4">
      <c r="A2" s="735" t="s">
        <v>978</v>
      </c>
      <c r="B2" s="736"/>
      <c r="C2" s="736"/>
      <c r="D2" s="736"/>
      <c r="E2" s="736"/>
      <c r="F2" s="736"/>
      <c r="G2" s="736"/>
      <c r="H2" s="736"/>
      <c r="I2" s="736"/>
      <c r="J2" s="736"/>
      <c r="K2" s="736"/>
      <c r="L2" s="736"/>
      <c r="M2" s="736"/>
      <c r="N2" s="736"/>
      <c r="O2" s="736"/>
      <c r="P2" s="736"/>
      <c r="Q2" s="736"/>
      <c r="R2" s="736"/>
      <c r="S2" s="736"/>
      <c r="T2" s="736"/>
      <c r="U2" s="736"/>
      <c r="V2" s="813"/>
      <c r="W2" s="735" t="s">
        <v>979</v>
      </c>
      <c r="X2" s="736"/>
      <c r="Y2" s="736"/>
      <c r="Z2" s="736"/>
      <c r="AA2" s="736"/>
      <c r="AB2" s="736"/>
      <c r="AC2" s="736"/>
      <c r="AD2" s="736"/>
      <c r="AE2" s="736"/>
      <c r="AF2" s="736"/>
      <c r="AG2" s="736"/>
      <c r="AH2" s="736"/>
      <c r="AI2" s="736"/>
      <c r="AJ2" s="736"/>
      <c r="AK2" s="736"/>
      <c r="AL2" s="736"/>
      <c r="AM2" s="736"/>
      <c r="AN2" s="736"/>
      <c r="AO2" s="736"/>
      <c r="AP2" s="736"/>
      <c r="AQ2" s="736"/>
      <c r="AR2" s="920"/>
    </row>
    <row r="3" spans="1:44" ht="26.25" customHeight="1" x14ac:dyDescent="0.4">
      <c r="A3" s="746"/>
      <c r="B3" s="747"/>
      <c r="C3" s="747"/>
      <c r="D3" s="747"/>
      <c r="E3" s="747"/>
      <c r="F3" s="747"/>
      <c r="G3" s="747"/>
      <c r="H3" s="747"/>
      <c r="I3" s="747"/>
      <c r="J3" s="747"/>
      <c r="K3" s="747"/>
      <c r="L3" s="747"/>
      <c r="M3" s="747"/>
      <c r="N3" s="747"/>
      <c r="O3" s="747"/>
      <c r="P3" s="747"/>
      <c r="Q3" s="747"/>
      <c r="R3" s="747"/>
      <c r="S3" s="747"/>
      <c r="T3" s="747"/>
      <c r="U3" s="747"/>
      <c r="V3" s="771"/>
      <c r="W3" s="746"/>
      <c r="X3" s="747"/>
      <c r="Y3" s="747"/>
      <c r="Z3" s="747"/>
      <c r="AA3" s="747"/>
      <c r="AB3" s="747"/>
      <c r="AC3" s="747"/>
      <c r="AD3" s="747"/>
      <c r="AE3" s="747"/>
      <c r="AF3" s="747"/>
      <c r="AG3" s="747"/>
      <c r="AH3" s="747"/>
      <c r="AI3" s="747"/>
      <c r="AJ3" s="747"/>
      <c r="AK3" s="747"/>
      <c r="AL3" s="747"/>
      <c r="AM3" s="747"/>
      <c r="AN3" s="747"/>
      <c r="AO3" s="747"/>
      <c r="AP3" s="747"/>
      <c r="AQ3" s="747"/>
      <c r="AR3" s="921"/>
    </row>
    <row r="4" spans="1:44" ht="26.25" customHeight="1" x14ac:dyDescent="0.4">
      <c r="A4" s="2461" t="s">
        <v>980</v>
      </c>
      <c r="B4" s="2324"/>
      <c r="C4" s="2324"/>
      <c r="D4" s="2324"/>
      <c r="E4" s="2324"/>
      <c r="F4" s="2324"/>
      <c r="G4" s="2324"/>
      <c r="H4" s="2324"/>
      <c r="I4" s="2324"/>
      <c r="J4" s="2324"/>
      <c r="K4" s="2324"/>
      <c r="L4" s="2324"/>
      <c r="M4" s="2324"/>
      <c r="N4" s="2324"/>
      <c r="O4" s="2324"/>
      <c r="P4" s="483"/>
      <c r="Q4" s="2185" t="s">
        <v>981</v>
      </c>
      <c r="R4" s="2185"/>
      <c r="S4" s="2185"/>
      <c r="T4" s="2185"/>
      <c r="U4" s="2185"/>
      <c r="V4" s="115"/>
      <c r="W4" s="746" t="s">
        <v>980</v>
      </c>
      <c r="X4" s="747"/>
      <c r="Y4" s="747"/>
      <c r="Z4" s="747"/>
      <c r="AA4" s="747"/>
      <c r="AB4" s="747"/>
      <c r="AC4" s="747"/>
      <c r="AD4" s="747"/>
      <c r="AE4" s="747"/>
      <c r="AF4" s="747"/>
      <c r="AG4" s="747"/>
      <c r="AH4" s="747"/>
      <c r="AI4" s="747"/>
      <c r="AJ4" s="747"/>
      <c r="AK4" s="747"/>
      <c r="AL4" s="771" t="s">
        <v>981</v>
      </c>
      <c r="AM4" s="768"/>
      <c r="AN4" s="768"/>
      <c r="AO4" s="768"/>
      <c r="AP4" s="768"/>
      <c r="AQ4" s="768"/>
      <c r="AR4" s="770"/>
    </row>
    <row r="5" spans="1:44" ht="26.25" customHeight="1" x14ac:dyDescent="0.4">
      <c r="A5" s="2034" t="s">
        <v>982</v>
      </c>
      <c r="B5" s="2035"/>
      <c r="C5" s="2035"/>
      <c r="D5" s="2035"/>
      <c r="E5" s="2035"/>
      <c r="F5" s="2035"/>
      <c r="G5" s="2035"/>
      <c r="H5" s="2035"/>
      <c r="I5" s="2035"/>
      <c r="J5" s="2035"/>
      <c r="K5" s="2035"/>
      <c r="L5" s="2035"/>
      <c r="M5" s="2035"/>
      <c r="N5" s="2035"/>
      <c r="O5" s="2035"/>
      <c r="P5" s="578"/>
      <c r="Q5" s="58"/>
      <c r="R5" s="59" t="s">
        <v>676</v>
      </c>
      <c r="S5" s="540"/>
      <c r="T5" s="58"/>
      <c r="U5" s="59" t="s">
        <v>54</v>
      </c>
      <c r="V5" s="518"/>
      <c r="W5" s="2462" t="s">
        <v>983</v>
      </c>
      <c r="X5" s="2463"/>
      <c r="Y5" s="2463"/>
      <c r="Z5" s="2463"/>
      <c r="AA5" s="2463"/>
      <c r="AB5" s="2463"/>
      <c r="AC5" s="2463"/>
      <c r="AD5" s="2463"/>
      <c r="AE5" s="2463"/>
      <c r="AF5" s="2463"/>
      <c r="AG5" s="2463"/>
      <c r="AH5" s="2463"/>
      <c r="AI5" s="2463"/>
      <c r="AJ5" s="2463"/>
      <c r="AK5" s="2464"/>
      <c r="AL5" s="579"/>
      <c r="AM5" s="580"/>
      <c r="AN5" s="581" t="s">
        <v>676</v>
      </c>
      <c r="AO5" s="582"/>
      <c r="AP5" s="580"/>
      <c r="AQ5" s="581" t="s">
        <v>54</v>
      </c>
      <c r="AR5" s="583"/>
    </row>
    <row r="6" spans="1:44" ht="26.25" customHeight="1" x14ac:dyDescent="0.4">
      <c r="A6" s="2034" t="s">
        <v>984</v>
      </c>
      <c r="B6" s="2035"/>
      <c r="C6" s="2035"/>
      <c r="D6" s="2035"/>
      <c r="E6" s="2035"/>
      <c r="F6" s="2035"/>
      <c r="G6" s="2035"/>
      <c r="H6" s="2035"/>
      <c r="I6" s="2035"/>
      <c r="J6" s="2035"/>
      <c r="K6" s="2035"/>
      <c r="L6" s="2035"/>
      <c r="M6" s="2035"/>
      <c r="N6" s="2035"/>
      <c r="O6" s="2035"/>
      <c r="P6" s="578"/>
      <c r="Q6" s="58"/>
      <c r="R6" s="59" t="s">
        <v>676</v>
      </c>
      <c r="S6" s="540"/>
      <c r="T6" s="58"/>
      <c r="U6" s="59" t="s">
        <v>54</v>
      </c>
      <c r="V6" s="518"/>
      <c r="W6" s="584"/>
      <c r="X6" s="2465" t="s">
        <v>985</v>
      </c>
      <c r="Y6" s="2465"/>
      <c r="Z6" s="2465"/>
      <c r="AA6" s="2465"/>
      <c r="AB6" s="2465"/>
      <c r="AC6" s="2465"/>
      <c r="AD6" s="2465"/>
      <c r="AE6" s="2465"/>
      <c r="AF6" s="2465"/>
      <c r="AG6" s="2465"/>
      <c r="AH6" s="2465"/>
      <c r="AI6" s="2465"/>
      <c r="AJ6" s="2465"/>
      <c r="AK6" s="2466"/>
      <c r="AL6" s="585"/>
      <c r="AM6" s="586"/>
      <c r="AN6" s="587" t="s">
        <v>676</v>
      </c>
      <c r="AO6" s="588"/>
      <c r="AP6" s="586"/>
      <c r="AQ6" s="587" t="s">
        <v>54</v>
      </c>
      <c r="AR6" s="589"/>
    </row>
    <row r="7" spans="1:44" ht="26.25" customHeight="1" x14ac:dyDescent="0.4">
      <c r="A7" s="2034" t="s">
        <v>986</v>
      </c>
      <c r="B7" s="2035"/>
      <c r="C7" s="2035"/>
      <c r="D7" s="2035"/>
      <c r="E7" s="2035"/>
      <c r="F7" s="2035"/>
      <c r="G7" s="2035"/>
      <c r="H7" s="2035"/>
      <c r="I7" s="2035"/>
      <c r="J7" s="2035"/>
      <c r="K7" s="2035"/>
      <c r="L7" s="2035"/>
      <c r="M7" s="2035"/>
      <c r="N7" s="2035"/>
      <c r="O7" s="2035"/>
      <c r="P7" s="578"/>
      <c r="Q7" s="58"/>
      <c r="R7" s="59" t="s">
        <v>676</v>
      </c>
      <c r="S7" s="540"/>
      <c r="T7" s="58"/>
      <c r="U7" s="59" t="s">
        <v>54</v>
      </c>
      <c r="V7" s="518"/>
      <c r="W7" s="590"/>
      <c r="X7" s="2467" t="s">
        <v>987</v>
      </c>
      <c r="Y7" s="2467"/>
      <c r="Z7" s="2467"/>
      <c r="AA7" s="2467"/>
      <c r="AB7" s="2467"/>
      <c r="AC7" s="2467"/>
      <c r="AD7" s="2467"/>
      <c r="AE7" s="2467"/>
      <c r="AF7" s="2467"/>
      <c r="AG7" s="2467"/>
      <c r="AH7" s="2467"/>
      <c r="AI7" s="2467"/>
      <c r="AJ7" s="2467"/>
      <c r="AK7" s="2468"/>
      <c r="AL7" s="585"/>
      <c r="AM7" s="586"/>
      <c r="AN7" s="587" t="s">
        <v>676</v>
      </c>
      <c r="AO7" s="588"/>
      <c r="AP7" s="586"/>
      <c r="AQ7" s="587" t="s">
        <v>54</v>
      </c>
      <c r="AR7" s="589"/>
    </row>
    <row r="8" spans="1:44" ht="26.25" customHeight="1" x14ac:dyDescent="0.4">
      <c r="A8" s="2469" t="s">
        <v>988</v>
      </c>
      <c r="B8" s="2470"/>
      <c r="C8" s="2470"/>
      <c r="D8" s="2470"/>
      <c r="E8" s="2470"/>
      <c r="F8" s="2470"/>
      <c r="G8" s="2470"/>
      <c r="H8" s="2470"/>
      <c r="I8" s="2470"/>
      <c r="J8" s="2470"/>
      <c r="K8" s="2470"/>
      <c r="L8" s="2470"/>
      <c r="M8" s="2470"/>
      <c r="N8" s="2470"/>
      <c r="O8" s="2470"/>
      <c r="P8" s="591"/>
      <c r="Q8" s="75"/>
      <c r="R8" s="76" t="s">
        <v>676</v>
      </c>
      <c r="S8" s="526"/>
      <c r="T8" s="75"/>
      <c r="U8" s="76" t="s">
        <v>54</v>
      </c>
      <c r="V8" s="116"/>
      <c r="W8" s="592"/>
      <c r="X8" s="853" t="s">
        <v>989</v>
      </c>
      <c r="Y8" s="853"/>
      <c r="Z8" s="853"/>
      <c r="AA8" s="853"/>
      <c r="AB8" s="853"/>
      <c r="AC8" s="853"/>
      <c r="AD8" s="853"/>
      <c r="AE8" s="853"/>
      <c r="AF8" s="853"/>
      <c r="AG8" s="853"/>
      <c r="AH8" s="853"/>
      <c r="AI8" s="853"/>
      <c r="AJ8" s="853"/>
      <c r="AK8" s="854"/>
      <c r="AL8" s="593"/>
      <c r="AM8" s="79"/>
      <c r="AN8" s="43" t="s">
        <v>676</v>
      </c>
      <c r="AO8" s="529"/>
      <c r="AP8" s="79"/>
      <c r="AQ8" s="43" t="s">
        <v>54</v>
      </c>
      <c r="AR8" s="512"/>
    </row>
    <row r="9" spans="1:44" ht="26.25" customHeight="1" x14ac:dyDescent="0.4">
      <c r="A9" s="584"/>
      <c r="B9" s="2471" t="s">
        <v>990</v>
      </c>
      <c r="C9" s="2472"/>
      <c r="D9" s="2472"/>
      <c r="E9" s="2472"/>
      <c r="F9" s="2472"/>
      <c r="G9" s="2472"/>
      <c r="H9" s="2472"/>
      <c r="I9" s="2472"/>
      <c r="J9" s="2472"/>
      <c r="K9" s="2472"/>
      <c r="L9" s="2472"/>
      <c r="M9" s="2472"/>
      <c r="N9" s="2472"/>
      <c r="O9" s="2472"/>
      <c r="P9" s="585"/>
      <c r="Q9" s="586"/>
      <c r="R9" s="587" t="s">
        <v>676</v>
      </c>
      <c r="S9" s="588"/>
      <c r="T9" s="586"/>
      <c r="U9" s="587" t="s">
        <v>54</v>
      </c>
      <c r="V9" s="589"/>
      <c r="W9" s="2473" t="s">
        <v>991</v>
      </c>
      <c r="X9" s="853"/>
      <c r="Y9" s="853"/>
      <c r="Z9" s="853"/>
      <c r="AA9" s="853"/>
      <c r="AB9" s="853"/>
      <c r="AC9" s="853"/>
      <c r="AD9" s="853"/>
      <c r="AE9" s="853"/>
      <c r="AF9" s="853"/>
      <c r="AG9" s="853"/>
      <c r="AH9" s="853"/>
      <c r="AI9" s="853"/>
      <c r="AJ9" s="853"/>
      <c r="AK9" s="854"/>
      <c r="AL9" s="578"/>
      <c r="AM9" s="58"/>
      <c r="AN9" s="59" t="s">
        <v>676</v>
      </c>
      <c r="AO9" s="540"/>
      <c r="AP9" s="58"/>
      <c r="AQ9" s="59" t="s">
        <v>54</v>
      </c>
      <c r="AR9" s="518"/>
    </row>
    <row r="10" spans="1:44" ht="26.25" customHeight="1" x14ac:dyDescent="0.4">
      <c r="A10" s="590"/>
      <c r="B10" s="2474" t="s">
        <v>992</v>
      </c>
      <c r="C10" s="2474"/>
      <c r="D10" s="2474"/>
      <c r="E10" s="2474"/>
      <c r="F10" s="2474"/>
      <c r="G10" s="2474"/>
      <c r="H10" s="2474"/>
      <c r="I10" s="2474"/>
      <c r="J10" s="2474"/>
      <c r="K10" s="2474"/>
      <c r="L10" s="2474"/>
      <c r="M10" s="2474"/>
      <c r="N10" s="2474"/>
      <c r="O10" s="2475"/>
      <c r="P10" s="585"/>
      <c r="Q10" s="586"/>
      <c r="R10" s="587" t="s">
        <v>676</v>
      </c>
      <c r="S10" s="588"/>
      <c r="T10" s="586"/>
      <c r="U10" s="587" t="s">
        <v>54</v>
      </c>
      <c r="V10" s="589"/>
      <c r="W10" s="2473" t="s">
        <v>993</v>
      </c>
      <c r="X10" s="853"/>
      <c r="Y10" s="853"/>
      <c r="Z10" s="853"/>
      <c r="AA10" s="853"/>
      <c r="AB10" s="853"/>
      <c r="AC10" s="853"/>
      <c r="AD10" s="853"/>
      <c r="AE10" s="853"/>
      <c r="AF10" s="853"/>
      <c r="AG10" s="853"/>
      <c r="AH10" s="853"/>
      <c r="AI10" s="853"/>
      <c r="AJ10" s="853"/>
      <c r="AK10" s="854"/>
      <c r="AL10" s="578"/>
      <c r="AM10" s="58"/>
      <c r="AN10" s="59" t="s">
        <v>676</v>
      </c>
      <c r="AO10" s="540"/>
      <c r="AP10" s="58"/>
      <c r="AQ10" s="59" t="s">
        <v>54</v>
      </c>
      <c r="AR10" s="518"/>
    </row>
    <row r="11" spans="1:44" ht="26.25" customHeight="1" x14ac:dyDescent="0.4">
      <c r="A11" s="592"/>
      <c r="B11" s="2476" t="s">
        <v>1067</v>
      </c>
      <c r="C11" s="2477"/>
      <c r="D11" s="2477"/>
      <c r="E11" s="2477"/>
      <c r="F11" s="2477"/>
      <c r="G11" s="2477"/>
      <c r="H11" s="2477"/>
      <c r="I11" s="2477"/>
      <c r="J11" s="2477"/>
      <c r="K11" s="2477"/>
      <c r="L11" s="2477"/>
      <c r="M11" s="2477"/>
      <c r="N11" s="2477"/>
      <c r="O11" s="2477"/>
      <c r="P11" s="593"/>
      <c r="Q11" s="79"/>
      <c r="R11" s="43" t="s">
        <v>676</v>
      </c>
      <c r="S11" s="529"/>
      <c r="T11" s="79"/>
      <c r="U11" s="43" t="s">
        <v>54</v>
      </c>
      <c r="V11" s="512"/>
      <c r="W11" s="2473" t="s">
        <v>994</v>
      </c>
      <c r="X11" s="853"/>
      <c r="Y11" s="853"/>
      <c r="Z11" s="853"/>
      <c r="AA11" s="853"/>
      <c r="AB11" s="853"/>
      <c r="AC11" s="853"/>
      <c r="AD11" s="853"/>
      <c r="AE11" s="853"/>
      <c r="AF11" s="853"/>
      <c r="AG11" s="853"/>
      <c r="AH11" s="853"/>
      <c r="AI11" s="853"/>
      <c r="AJ11" s="853"/>
      <c r="AK11" s="854"/>
      <c r="AL11" s="578"/>
      <c r="AM11" s="58"/>
      <c r="AN11" s="59" t="s">
        <v>676</v>
      </c>
      <c r="AO11" s="540"/>
      <c r="AP11" s="58"/>
      <c r="AQ11" s="59" t="s">
        <v>54</v>
      </c>
      <c r="AR11" s="518"/>
    </row>
    <row r="12" spans="1:44" ht="26.25" customHeight="1" x14ac:dyDescent="0.4">
      <c r="A12" s="2478" t="s">
        <v>995</v>
      </c>
      <c r="B12" s="2479"/>
      <c r="C12" s="2479"/>
      <c r="D12" s="2479"/>
      <c r="E12" s="2479"/>
      <c r="F12" s="2479"/>
      <c r="G12" s="2479"/>
      <c r="H12" s="2479"/>
      <c r="I12" s="2479"/>
      <c r="J12" s="2479"/>
      <c r="K12" s="2479"/>
      <c r="L12" s="2479"/>
      <c r="M12" s="2479"/>
      <c r="N12" s="2479"/>
      <c r="O12" s="2479"/>
      <c r="P12" s="579"/>
      <c r="Q12" s="580"/>
      <c r="R12" s="581" t="s">
        <v>676</v>
      </c>
      <c r="S12" s="582"/>
      <c r="T12" s="580"/>
      <c r="U12" s="581" t="s">
        <v>54</v>
      </c>
      <c r="V12" s="583"/>
      <c r="W12" s="2473" t="s">
        <v>996</v>
      </c>
      <c r="X12" s="853"/>
      <c r="Y12" s="853"/>
      <c r="Z12" s="853"/>
      <c r="AA12" s="853"/>
      <c r="AB12" s="853"/>
      <c r="AC12" s="853"/>
      <c r="AD12" s="853"/>
      <c r="AE12" s="853"/>
      <c r="AF12" s="853"/>
      <c r="AG12" s="853"/>
      <c r="AH12" s="853"/>
      <c r="AI12" s="853"/>
      <c r="AJ12" s="853"/>
      <c r="AK12" s="854"/>
      <c r="AL12" s="578"/>
      <c r="AM12" s="58"/>
      <c r="AN12" s="59" t="s">
        <v>676</v>
      </c>
      <c r="AO12" s="540"/>
      <c r="AP12" s="58"/>
      <c r="AQ12" s="59" t="s">
        <v>54</v>
      </c>
      <c r="AR12" s="518"/>
    </row>
    <row r="13" spans="1:44" ht="26.25" customHeight="1" x14ac:dyDescent="0.4">
      <c r="A13" s="2480" t="s">
        <v>997</v>
      </c>
      <c r="B13" s="2481"/>
      <c r="C13" s="2481"/>
      <c r="D13" s="2481"/>
      <c r="E13" s="2481"/>
      <c r="F13" s="2481"/>
      <c r="G13" s="2481"/>
      <c r="H13" s="2481"/>
      <c r="I13" s="2481"/>
      <c r="J13" s="2481"/>
      <c r="K13" s="2481"/>
      <c r="L13" s="2481"/>
      <c r="M13" s="2481"/>
      <c r="N13" s="2481"/>
      <c r="O13" s="2481"/>
      <c r="P13" s="593"/>
      <c r="Q13" s="79"/>
      <c r="R13" s="43" t="s">
        <v>676</v>
      </c>
      <c r="S13" s="529"/>
      <c r="T13" s="79"/>
      <c r="U13" s="43" t="s">
        <v>54</v>
      </c>
      <c r="V13" s="512"/>
      <c r="W13" s="2473" t="s">
        <v>998</v>
      </c>
      <c r="X13" s="853"/>
      <c r="Y13" s="853"/>
      <c r="Z13" s="853"/>
      <c r="AA13" s="853"/>
      <c r="AB13" s="853"/>
      <c r="AC13" s="853"/>
      <c r="AD13" s="853"/>
      <c r="AE13" s="853"/>
      <c r="AF13" s="853"/>
      <c r="AG13" s="853"/>
      <c r="AH13" s="853"/>
      <c r="AI13" s="853"/>
      <c r="AJ13" s="853"/>
      <c r="AK13" s="854"/>
      <c r="AL13" s="578"/>
      <c r="AM13" s="58"/>
      <c r="AN13" s="59" t="s">
        <v>676</v>
      </c>
      <c r="AO13" s="540"/>
      <c r="AP13" s="58"/>
      <c r="AQ13" s="59" t="s">
        <v>54</v>
      </c>
      <c r="AR13" s="518"/>
    </row>
    <row r="14" spans="1:44" ht="26.25" customHeight="1" x14ac:dyDescent="0.4">
      <c r="A14" s="2482" t="s">
        <v>999</v>
      </c>
      <c r="B14" s="2483"/>
      <c r="C14" s="2483"/>
      <c r="D14" s="2483"/>
      <c r="E14" s="2483"/>
      <c r="F14" s="2483"/>
      <c r="G14" s="2483"/>
      <c r="H14" s="2483"/>
      <c r="I14" s="2483"/>
      <c r="J14" s="2483"/>
      <c r="K14" s="2483"/>
      <c r="L14" s="2483"/>
      <c r="M14" s="2483"/>
      <c r="N14" s="2483"/>
      <c r="O14" s="2483"/>
      <c r="P14" s="591"/>
      <c r="Q14" s="75"/>
      <c r="R14" s="76"/>
      <c r="S14" s="526"/>
      <c r="T14" s="75"/>
      <c r="U14" s="76"/>
      <c r="V14" s="116"/>
      <c r="W14" s="2473" t="s">
        <v>1000</v>
      </c>
      <c r="X14" s="853"/>
      <c r="Y14" s="853"/>
      <c r="Z14" s="853"/>
      <c r="AA14" s="853"/>
      <c r="AB14" s="853"/>
      <c r="AC14" s="853"/>
      <c r="AD14" s="853"/>
      <c r="AE14" s="853"/>
      <c r="AF14" s="853"/>
      <c r="AG14" s="853"/>
      <c r="AH14" s="853"/>
      <c r="AI14" s="853"/>
      <c r="AJ14" s="853"/>
      <c r="AK14" s="854"/>
      <c r="AL14" s="578"/>
      <c r="AM14" s="58"/>
      <c r="AN14" s="59" t="s">
        <v>676</v>
      </c>
      <c r="AO14" s="540"/>
      <c r="AP14" s="58"/>
      <c r="AQ14" s="59" t="s">
        <v>54</v>
      </c>
      <c r="AR14" s="518"/>
    </row>
    <row r="15" spans="1:44" ht="26.25" customHeight="1" x14ac:dyDescent="0.4">
      <c r="A15" s="296"/>
      <c r="B15" s="2484" t="s">
        <v>1001</v>
      </c>
      <c r="C15" s="2485"/>
      <c r="D15" s="2485"/>
      <c r="E15" s="2485"/>
      <c r="F15" s="2485"/>
      <c r="G15" s="2485"/>
      <c r="H15" s="2485"/>
      <c r="I15" s="2485"/>
      <c r="J15" s="2485"/>
      <c r="K15" s="2485"/>
      <c r="L15" s="2485"/>
      <c r="M15" s="2485"/>
      <c r="N15" s="2485"/>
      <c r="O15" s="2485"/>
      <c r="P15" s="594"/>
      <c r="Q15" s="81"/>
      <c r="R15" s="845" t="s">
        <v>676</v>
      </c>
      <c r="S15" s="543"/>
      <c r="T15" s="81"/>
      <c r="U15" s="845" t="s">
        <v>54</v>
      </c>
      <c r="V15" s="519"/>
      <c r="W15" s="2473" t="s">
        <v>1002</v>
      </c>
      <c r="X15" s="853"/>
      <c r="Y15" s="853"/>
      <c r="Z15" s="853"/>
      <c r="AA15" s="853"/>
      <c r="AB15" s="853"/>
      <c r="AC15" s="853"/>
      <c r="AD15" s="853"/>
      <c r="AE15" s="853"/>
      <c r="AF15" s="853"/>
      <c r="AG15" s="853"/>
      <c r="AH15" s="853"/>
      <c r="AI15" s="853"/>
      <c r="AJ15" s="853"/>
      <c r="AK15" s="854"/>
      <c r="AL15" s="578"/>
      <c r="AM15" s="58"/>
      <c r="AN15" s="59" t="s">
        <v>676</v>
      </c>
      <c r="AO15" s="540"/>
      <c r="AP15" s="58"/>
      <c r="AQ15" s="59" t="s">
        <v>54</v>
      </c>
      <c r="AR15" s="518"/>
    </row>
    <row r="16" spans="1:44" ht="26.25" customHeight="1" x14ac:dyDescent="0.4">
      <c r="A16" s="296"/>
      <c r="B16" s="2484" t="s">
        <v>1003</v>
      </c>
      <c r="C16" s="2485"/>
      <c r="D16" s="2485"/>
      <c r="E16" s="2485"/>
      <c r="F16" s="2485"/>
      <c r="G16" s="2485"/>
      <c r="H16" s="2485"/>
      <c r="I16" s="2485"/>
      <c r="J16" s="2485"/>
      <c r="K16" s="2485"/>
      <c r="L16" s="2485"/>
      <c r="M16" s="2485"/>
      <c r="N16" s="2485"/>
      <c r="O16" s="2485"/>
      <c r="P16" s="594"/>
      <c r="Q16" s="81"/>
      <c r="R16" s="845"/>
      <c r="S16" s="543"/>
      <c r="T16" s="81"/>
      <c r="U16" s="845"/>
      <c r="V16" s="519"/>
      <c r="W16" s="2473" t="s">
        <v>1004</v>
      </c>
      <c r="X16" s="853"/>
      <c r="Y16" s="853"/>
      <c r="Z16" s="853"/>
      <c r="AA16" s="853"/>
      <c r="AB16" s="853"/>
      <c r="AC16" s="853"/>
      <c r="AD16" s="853"/>
      <c r="AE16" s="853"/>
      <c r="AF16" s="853"/>
      <c r="AG16" s="853"/>
      <c r="AH16" s="853"/>
      <c r="AI16" s="853"/>
      <c r="AJ16" s="853"/>
      <c r="AK16" s="854"/>
      <c r="AL16" s="578"/>
      <c r="AM16" s="58"/>
      <c r="AN16" s="59" t="s">
        <v>676</v>
      </c>
      <c r="AO16" s="540"/>
      <c r="AP16" s="58"/>
      <c r="AQ16" s="59" t="s">
        <v>54</v>
      </c>
      <c r="AR16" s="518"/>
    </row>
    <row r="17" spans="1:44" ht="26.25" customHeight="1" x14ac:dyDescent="0.4">
      <c r="A17" s="296"/>
      <c r="B17" s="854" t="s">
        <v>1005</v>
      </c>
      <c r="C17" s="2253"/>
      <c r="D17" s="2253"/>
      <c r="E17" s="2253"/>
      <c r="F17" s="2253"/>
      <c r="G17" s="2253"/>
      <c r="H17" s="2253"/>
      <c r="I17" s="2253"/>
      <c r="J17" s="2253"/>
      <c r="K17" s="2253"/>
      <c r="L17" s="2253"/>
      <c r="M17" s="2253"/>
      <c r="N17" s="2253"/>
      <c r="O17" s="2253"/>
      <c r="P17" s="593"/>
      <c r="Q17" s="79"/>
      <c r="R17" s="43"/>
      <c r="S17" s="529"/>
      <c r="T17" s="79"/>
      <c r="U17" s="43"/>
      <c r="V17" s="512"/>
      <c r="W17" s="2473" t="s">
        <v>1006</v>
      </c>
      <c r="X17" s="853"/>
      <c r="Y17" s="853"/>
      <c r="Z17" s="853"/>
      <c r="AA17" s="853"/>
      <c r="AB17" s="853"/>
      <c r="AC17" s="853"/>
      <c r="AD17" s="853"/>
      <c r="AE17" s="853"/>
      <c r="AF17" s="853"/>
      <c r="AG17" s="853"/>
      <c r="AH17" s="853"/>
      <c r="AI17" s="853"/>
      <c r="AJ17" s="853"/>
      <c r="AK17" s="854"/>
      <c r="AL17" s="578"/>
      <c r="AM17" s="58"/>
      <c r="AN17" s="59" t="s">
        <v>676</v>
      </c>
      <c r="AO17" s="540"/>
      <c r="AP17" s="58"/>
      <c r="AQ17" s="59" t="s">
        <v>54</v>
      </c>
      <c r="AR17" s="518"/>
    </row>
    <row r="18" spans="1:44" ht="26.25" customHeight="1" x14ac:dyDescent="0.4">
      <c r="A18" s="2034" t="s">
        <v>1007</v>
      </c>
      <c r="B18" s="2035"/>
      <c r="C18" s="2035"/>
      <c r="D18" s="2035"/>
      <c r="E18" s="2035"/>
      <c r="F18" s="2035"/>
      <c r="G18" s="2035"/>
      <c r="H18" s="2035"/>
      <c r="I18" s="2035"/>
      <c r="J18" s="2035"/>
      <c r="K18" s="2035"/>
      <c r="L18" s="2035"/>
      <c r="M18" s="2035"/>
      <c r="N18" s="2035"/>
      <c r="O18" s="2035"/>
      <c r="P18" s="578"/>
      <c r="Q18" s="58"/>
      <c r="R18" s="59" t="s">
        <v>676</v>
      </c>
      <c r="S18" s="540"/>
      <c r="T18" s="58"/>
      <c r="U18" s="59" t="s">
        <v>54</v>
      </c>
      <c r="V18" s="518"/>
      <c r="W18" s="2473" t="s">
        <v>1008</v>
      </c>
      <c r="X18" s="853"/>
      <c r="Y18" s="853"/>
      <c r="Z18" s="853"/>
      <c r="AA18" s="853"/>
      <c r="AB18" s="853"/>
      <c r="AC18" s="853"/>
      <c r="AD18" s="853"/>
      <c r="AE18" s="853"/>
      <c r="AF18" s="853"/>
      <c r="AG18" s="853"/>
      <c r="AH18" s="853"/>
      <c r="AI18" s="853"/>
      <c r="AJ18" s="853"/>
      <c r="AK18" s="854"/>
      <c r="AL18" s="578"/>
      <c r="AM18" s="58"/>
      <c r="AN18" s="59" t="s">
        <v>676</v>
      </c>
      <c r="AO18" s="540"/>
      <c r="AP18" s="58"/>
      <c r="AQ18" s="59" t="s">
        <v>54</v>
      </c>
      <c r="AR18" s="518"/>
    </row>
    <row r="19" spans="1:44" ht="26.25" customHeight="1" x14ac:dyDescent="0.4">
      <c r="A19" s="2034" t="s">
        <v>1009</v>
      </c>
      <c r="B19" s="2035"/>
      <c r="C19" s="2035"/>
      <c r="D19" s="2035"/>
      <c r="E19" s="2035"/>
      <c r="F19" s="2035"/>
      <c r="G19" s="2035"/>
      <c r="H19" s="2035"/>
      <c r="I19" s="2035"/>
      <c r="J19" s="2035"/>
      <c r="K19" s="2035"/>
      <c r="L19" s="2035"/>
      <c r="M19" s="2035"/>
      <c r="N19" s="2035"/>
      <c r="O19" s="2035"/>
      <c r="P19" s="578"/>
      <c r="Q19" s="58"/>
      <c r="R19" s="59" t="s">
        <v>676</v>
      </c>
      <c r="S19" s="540"/>
      <c r="T19" s="58"/>
      <c r="U19" s="59" t="s">
        <v>54</v>
      </c>
      <c r="V19" s="518"/>
      <c r="W19" s="2473" t="s">
        <v>1010</v>
      </c>
      <c r="X19" s="853"/>
      <c r="Y19" s="853"/>
      <c r="Z19" s="853"/>
      <c r="AA19" s="853"/>
      <c r="AB19" s="853"/>
      <c r="AC19" s="853"/>
      <c r="AD19" s="853"/>
      <c r="AE19" s="853"/>
      <c r="AF19" s="853"/>
      <c r="AG19" s="853"/>
      <c r="AH19" s="853"/>
      <c r="AI19" s="853"/>
      <c r="AJ19" s="853"/>
      <c r="AK19" s="854"/>
      <c r="AL19" s="578"/>
      <c r="AM19" s="58"/>
      <c r="AN19" s="59" t="s">
        <v>676</v>
      </c>
      <c r="AO19" s="540"/>
      <c r="AP19" s="58"/>
      <c r="AQ19" s="59" t="s">
        <v>54</v>
      </c>
      <c r="AR19" s="518"/>
    </row>
    <row r="20" spans="1:44" ht="26.25" customHeight="1" x14ac:dyDescent="0.4">
      <c r="A20" s="2034" t="s">
        <v>1011</v>
      </c>
      <c r="B20" s="2035"/>
      <c r="C20" s="2035"/>
      <c r="D20" s="2035"/>
      <c r="E20" s="2035"/>
      <c r="F20" s="2035"/>
      <c r="G20" s="2035"/>
      <c r="H20" s="2035"/>
      <c r="I20" s="2035"/>
      <c r="J20" s="2035"/>
      <c r="K20" s="2035"/>
      <c r="L20" s="2035"/>
      <c r="M20" s="2035"/>
      <c r="N20" s="2035"/>
      <c r="O20" s="2035"/>
      <c r="P20" s="578"/>
      <c r="Q20" s="58"/>
      <c r="R20" s="59" t="s">
        <v>676</v>
      </c>
      <c r="S20" s="540"/>
      <c r="T20" s="58"/>
      <c r="U20" s="59" t="s">
        <v>54</v>
      </c>
      <c r="V20" s="518"/>
      <c r="W20" s="2473" t="s">
        <v>1012</v>
      </c>
      <c r="X20" s="853"/>
      <c r="Y20" s="853"/>
      <c r="Z20" s="853"/>
      <c r="AA20" s="853"/>
      <c r="AB20" s="853"/>
      <c r="AC20" s="853"/>
      <c r="AD20" s="853"/>
      <c r="AE20" s="853"/>
      <c r="AF20" s="853"/>
      <c r="AG20" s="853"/>
      <c r="AH20" s="853"/>
      <c r="AI20" s="853"/>
      <c r="AJ20" s="853"/>
      <c r="AK20" s="854"/>
      <c r="AL20" s="578"/>
      <c r="AM20" s="58"/>
      <c r="AN20" s="59" t="s">
        <v>676</v>
      </c>
      <c r="AO20" s="540"/>
      <c r="AP20" s="58"/>
      <c r="AQ20" s="59" t="s">
        <v>54</v>
      </c>
      <c r="AR20" s="518"/>
    </row>
    <row r="21" spans="1:44" ht="26.25" customHeight="1" x14ac:dyDescent="0.4">
      <c r="A21" s="2034" t="s">
        <v>1013</v>
      </c>
      <c r="B21" s="2035"/>
      <c r="C21" s="2035"/>
      <c r="D21" s="2035"/>
      <c r="E21" s="2035"/>
      <c r="F21" s="2035"/>
      <c r="G21" s="2035"/>
      <c r="H21" s="2035"/>
      <c r="I21" s="2035"/>
      <c r="J21" s="2035"/>
      <c r="K21" s="2035"/>
      <c r="L21" s="2035"/>
      <c r="M21" s="2035"/>
      <c r="N21" s="2035"/>
      <c r="O21" s="2035"/>
      <c r="P21" s="578"/>
      <c r="Q21" s="58"/>
      <c r="R21" s="59" t="s">
        <v>676</v>
      </c>
      <c r="S21" s="540"/>
      <c r="T21" s="58"/>
      <c r="U21" s="59" t="s">
        <v>54</v>
      </c>
      <c r="V21" s="518"/>
      <c r="W21" s="2473" t="s">
        <v>1014</v>
      </c>
      <c r="X21" s="853"/>
      <c r="Y21" s="853"/>
      <c r="Z21" s="853"/>
      <c r="AA21" s="853"/>
      <c r="AB21" s="853"/>
      <c r="AC21" s="853"/>
      <c r="AD21" s="853"/>
      <c r="AE21" s="853"/>
      <c r="AF21" s="853"/>
      <c r="AG21" s="853"/>
      <c r="AH21" s="853"/>
      <c r="AI21" s="853"/>
      <c r="AJ21" s="853"/>
      <c r="AK21" s="854"/>
      <c r="AL21" s="578"/>
      <c r="AM21" s="58"/>
      <c r="AN21" s="59" t="s">
        <v>676</v>
      </c>
      <c r="AO21" s="540"/>
      <c r="AP21" s="58"/>
      <c r="AQ21" s="59" t="s">
        <v>54</v>
      </c>
      <c r="AR21" s="518"/>
    </row>
    <row r="22" spans="1:44" ht="26.25" customHeight="1" thickBot="1" x14ac:dyDescent="0.45">
      <c r="A22" s="2034" t="s">
        <v>1015</v>
      </c>
      <c r="B22" s="2035"/>
      <c r="C22" s="2035"/>
      <c r="D22" s="2035"/>
      <c r="E22" s="2035"/>
      <c r="F22" s="2035"/>
      <c r="G22" s="2035"/>
      <c r="H22" s="2035"/>
      <c r="I22" s="2035"/>
      <c r="J22" s="2035"/>
      <c r="K22" s="2035"/>
      <c r="L22" s="2035"/>
      <c r="M22" s="2035"/>
      <c r="N22" s="2035"/>
      <c r="O22" s="2035"/>
      <c r="P22" s="578"/>
      <c r="Q22" s="58"/>
      <c r="R22" s="59" t="s">
        <v>676</v>
      </c>
      <c r="S22" s="540"/>
      <c r="T22" s="58"/>
      <c r="U22" s="59" t="s">
        <v>54</v>
      </c>
      <c r="V22" s="518"/>
      <c r="W22" s="2486" t="s">
        <v>1016</v>
      </c>
      <c r="X22" s="2487"/>
      <c r="Y22" s="2487"/>
      <c r="Z22" s="2487"/>
      <c r="AA22" s="2487"/>
      <c r="AB22" s="2487"/>
      <c r="AC22" s="2487"/>
      <c r="AD22" s="2487"/>
      <c r="AE22" s="2487"/>
      <c r="AF22" s="2487"/>
      <c r="AG22" s="2487"/>
      <c r="AH22" s="2487"/>
      <c r="AI22" s="2487"/>
      <c r="AJ22" s="2487"/>
      <c r="AK22" s="2488"/>
      <c r="AL22" s="591"/>
      <c r="AM22" s="464"/>
      <c r="AN22" s="465" t="s">
        <v>676</v>
      </c>
      <c r="AO22" s="553"/>
      <c r="AP22" s="464"/>
      <c r="AQ22" s="465" t="s">
        <v>54</v>
      </c>
      <c r="AR22" s="595"/>
    </row>
    <row r="23" spans="1:44" ht="26.25" customHeight="1" x14ac:dyDescent="0.4">
      <c r="A23" s="2491" t="s">
        <v>1017</v>
      </c>
      <c r="B23" s="2253"/>
      <c r="C23" s="2253"/>
      <c r="D23" s="2253"/>
      <c r="E23" s="2253"/>
      <c r="F23" s="2253"/>
      <c r="G23" s="2253"/>
      <c r="H23" s="2253"/>
      <c r="I23" s="2253"/>
      <c r="J23" s="2253"/>
      <c r="K23" s="2253"/>
      <c r="L23" s="2253"/>
      <c r="M23" s="2253"/>
      <c r="N23" s="2253"/>
      <c r="O23" s="2253"/>
      <c r="P23" s="578"/>
      <c r="Q23" s="58"/>
      <c r="R23" s="59" t="s">
        <v>676</v>
      </c>
      <c r="S23" s="540"/>
      <c r="T23" s="58"/>
      <c r="U23" s="59" t="s">
        <v>54</v>
      </c>
      <c r="V23" s="518"/>
      <c r="AL23" s="596"/>
    </row>
    <row r="24" spans="1:44" ht="26.25" customHeight="1" x14ac:dyDescent="0.4">
      <c r="A24" s="2034" t="s">
        <v>1018</v>
      </c>
      <c r="B24" s="2035"/>
      <c r="C24" s="2035"/>
      <c r="D24" s="2035"/>
      <c r="E24" s="2035"/>
      <c r="F24" s="2035"/>
      <c r="G24" s="2035"/>
      <c r="H24" s="2035"/>
      <c r="I24" s="2035"/>
      <c r="J24" s="2035"/>
      <c r="K24" s="2035"/>
      <c r="L24" s="2035"/>
      <c r="M24" s="2035"/>
      <c r="N24" s="2035"/>
      <c r="O24" s="2035"/>
      <c r="P24" s="578"/>
      <c r="Q24" s="58"/>
      <c r="R24" s="59" t="s">
        <v>676</v>
      </c>
      <c r="S24" s="540"/>
      <c r="T24" s="58"/>
      <c r="U24" s="59" t="s">
        <v>54</v>
      </c>
      <c r="V24" s="518"/>
    </row>
    <row r="25" spans="1:44" ht="26.25" customHeight="1" x14ac:dyDescent="0.4">
      <c r="A25" s="2034" t="s">
        <v>1019</v>
      </c>
      <c r="B25" s="2035"/>
      <c r="C25" s="2035"/>
      <c r="D25" s="2035"/>
      <c r="E25" s="2035"/>
      <c r="F25" s="2035"/>
      <c r="G25" s="2035"/>
      <c r="H25" s="2035"/>
      <c r="I25" s="2035"/>
      <c r="J25" s="2035"/>
      <c r="K25" s="2035"/>
      <c r="L25" s="2035"/>
      <c r="M25" s="2035"/>
      <c r="N25" s="2035"/>
      <c r="O25" s="2035"/>
      <c r="P25" s="578"/>
      <c r="Q25" s="58"/>
      <c r="R25" s="59" t="s">
        <v>676</v>
      </c>
      <c r="S25" s="540"/>
      <c r="T25" s="58"/>
      <c r="U25" s="59" t="s">
        <v>54</v>
      </c>
      <c r="V25" s="518"/>
    </row>
    <row r="26" spans="1:44" ht="26.25" customHeight="1" x14ac:dyDescent="0.4">
      <c r="A26" s="2034" t="s">
        <v>1020</v>
      </c>
      <c r="B26" s="2035"/>
      <c r="C26" s="2035"/>
      <c r="D26" s="2035"/>
      <c r="E26" s="2035"/>
      <c r="F26" s="2035"/>
      <c r="G26" s="2035"/>
      <c r="H26" s="2035"/>
      <c r="I26" s="2035"/>
      <c r="J26" s="2035"/>
      <c r="K26" s="2035"/>
      <c r="L26" s="2035"/>
      <c r="M26" s="2035"/>
      <c r="N26" s="2035"/>
      <c r="O26" s="2035"/>
      <c r="P26" s="578"/>
      <c r="Q26" s="58"/>
      <c r="R26" s="59" t="s">
        <v>676</v>
      </c>
      <c r="S26" s="540"/>
      <c r="T26" s="58"/>
      <c r="U26" s="59" t="s">
        <v>54</v>
      </c>
      <c r="V26" s="518"/>
    </row>
    <row r="27" spans="1:44" ht="26.25" customHeight="1" x14ac:dyDescent="0.4">
      <c r="A27" s="2034" t="s">
        <v>1021</v>
      </c>
      <c r="B27" s="2035"/>
      <c r="C27" s="2035"/>
      <c r="D27" s="2035"/>
      <c r="E27" s="2035"/>
      <c r="F27" s="2035"/>
      <c r="G27" s="2035"/>
      <c r="H27" s="2035"/>
      <c r="I27" s="2035"/>
      <c r="J27" s="2035"/>
      <c r="K27" s="2035"/>
      <c r="L27" s="2035"/>
      <c r="M27" s="2035"/>
      <c r="N27" s="2035"/>
      <c r="O27" s="2035"/>
      <c r="P27" s="578"/>
      <c r="Q27" s="58"/>
      <c r="R27" s="59" t="s">
        <v>676</v>
      </c>
      <c r="S27" s="540"/>
      <c r="T27" s="58"/>
      <c r="U27" s="59" t="s">
        <v>54</v>
      </c>
      <c r="V27" s="518"/>
    </row>
    <row r="28" spans="1:44" ht="26.25" customHeight="1" x14ac:dyDescent="0.4">
      <c r="A28" s="2034" t="s">
        <v>1022</v>
      </c>
      <c r="B28" s="2035"/>
      <c r="C28" s="2035"/>
      <c r="D28" s="2035"/>
      <c r="E28" s="2035"/>
      <c r="F28" s="2035"/>
      <c r="G28" s="2035"/>
      <c r="H28" s="2035"/>
      <c r="I28" s="2035"/>
      <c r="J28" s="2035"/>
      <c r="K28" s="2035"/>
      <c r="L28" s="2035"/>
      <c r="M28" s="2035"/>
      <c r="N28" s="2035"/>
      <c r="O28" s="2035"/>
      <c r="P28" s="578"/>
      <c r="Q28" s="58"/>
      <c r="R28" s="59" t="s">
        <v>676</v>
      </c>
      <c r="S28" s="540"/>
      <c r="T28" s="58"/>
      <c r="U28" s="59" t="s">
        <v>54</v>
      </c>
      <c r="V28" s="518"/>
    </row>
    <row r="29" spans="1:44" ht="26.25" customHeight="1" x14ac:dyDescent="0.4">
      <c r="A29" s="2034" t="s">
        <v>1023</v>
      </c>
      <c r="B29" s="2035"/>
      <c r="C29" s="2035"/>
      <c r="D29" s="2035"/>
      <c r="E29" s="2035"/>
      <c r="F29" s="2035"/>
      <c r="G29" s="2035"/>
      <c r="H29" s="2035"/>
      <c r="I29" s="2035"/>
      <c r="J29" s="2035"/>
      <c r="K29" s="2035"/>
      <c r="L29" s="2035"/>
      <c r="M29" s="2035"/>
      <c r="N29" s="2035"/>
      <c r="O29" s="2035"/>
      <c r="P29" s="578"/>
      <c r="Q29" s="58"/>
      <c r="R29" s="59" t="s">
        <v>676</v>
      </c>
      <c r="S29" s="540"/>
      <c r="T29" s="58"/>
      <c r="U29" s="59" t="s">
        <v>54</v>
      </c>
      <c r="V29" s="518"/>
    </row>
    <row r="30" spans="1:44" ht="26.25" customHeight="1" x14ac:dyDescent="0.4">
      <c r="A30" s="2034" t="s">
        <v>1024</v>
      </c>
      <c r="B30" s="2035"/>
      <c r="C30" s="2035"/>
      <c r="D30" s="2035"/>
      <c r="E30" s="2035"/>
      <c r="F30" s="2035"/>
      <c r="G30" s="2035"/>
      <c r="H30" s="2035"/>
      <c r="I30" s="2035"/>
      <c r="J30" s="2035"/>
      <c r="K30" s="2035"/>
      <c r="L30" s="2035"/>
      <c r="M30" s="2035"/>
      <c r="N30" s="2035"/>
      <c r="O30" s="2035"/>
      <c r="P30" s="578"/>
      <c r="Q30" s="58"/>
      <c r="R30" s="59" t="s">
        <v>676</v>
      </c>
      <c r="S30" s="540"/>
      <c r="T30" s="58"/>
      <c r="U30" s="59" t="s">
        <v>54</v>
      </c>
      <c r="V30" s="518"/>
    </row>
    <row r="31" spans="1:44" ht="26.25" customHeight="1" x14ac:dyDescent="0.4">
      <c r="A31" s="2034" t="s">
        <v>1025</v>
      </c>
      <c r="B31" s="2035"/>
      <c r="C31" s="2035"/>
      <c r="D31" s="2035"/>
      <c r="E31" s="2035"/>
      <c r="F31" s="2035"/>
      <c r="G31" s="2035"/>
      <c r="H31" s="2035"/>
      <c r="I31" s="2035"/>
      <c r="J31" s="2035"/>
      <c r="K31" s="2035"/>
      <c r="L31" s="2035"/>
      <c r="M31" s="2035"/>
      <c r="N31" s="2035"/>
      <c r="O31" s="2035"/>
      <c r="P31" s="578"/>
      <c r="Q31" s="58"/>
      <c r="R31" s="59" t="s">
        <v>676</v>
      </c>
      <c r="S31" s="540"/>
      <c r="T31" s="58"/>
      <c r="U31" s="59" t="s">
        <v>54</v>
      </c>
      <c r="V31" s="518"/>
    </row>
    <row r="32" spans="1:44" ht="26.25" customHeight="1" thickBot="1" x14ac:dyDescent="0.45">
      <c r="A32" s="2489" t="s">
        <v>1026</v>
      </c>
      <c r="B32" s="2490"/>
      <c r="C32" s="2490"/>
      <c r="D32" s="2490"/>
      <c r="E32" s="2490"/>
      <c r="F32" s="2490"/>
      <c r="G32" s="2490"/>
      <c r="H32" s="2490"/>
      <c r="I32" s="2490"/>
      <c r="J32" s="2490"/>
      <c r="K32" s="2490"/>
      <c r="L32" s="2490"/>
      <c r="M32" s="2490"/>
      <c r="N32" s="2490"/>
      <c r="O32" s="2490"/>
      <c r="P32" s="597"/>
      <c r="Q32" s="464"/>
      <c r="R32" s="465" t="s">
        <v>676</v>
      </c>
      <c r="S32" s="553"/>
      <c r="T32" s="464"/>
      <c r="U32" s="465" t="s">
        <v>54</v>
      </c>
      <c r="V32" s="595"/>
      <c r="W32" s="296"/>
    </row>
    <row r="33" spans="1:1" ht="18.75" customHeight="1" x14ac:dyDescent="0.4">
      <c r="A33" s="598"/>
    </row>
    <row r="34" spans="1:1" ht="18.75" customHeight="1" x14ac:dyDescent="0.4"/>
    <row r="35" spans="1:1" ht="18.75" customHeight="1" x14ac:dyDescent="0.4"/>
    <row r="36" spans="1:1" ht="18.75" customHeight="1" x14ac:dyDescent="0.4"/>
    <row r="37" spans="1:1" ht="18.75" customHeight="1" x14ac:dyDescent="0.4"/>
    <row r="38" spans="1:1" ht="18.75" customHeight="1" x14ac:dyDescent="0.4"/>
    <row r="39" spans="1:1" ht="18.75" customHeight="1" x14ac:dyDescent="0.4"/>
    <row r="40" spans="1:1" ht="18.75" customHeight="1" x14ac:dyDescent="0.4"/>
    <row r="41" spans="1:1" ht="18.75" customHeight="1" x14ac:dyDescent="0.4"/>
    <row r="42" spans="1:1" ht="18.75" customHeight="1" x14ac:dyDescent="0.4"/>
    <row r="43" spans="1:1" ht="18.75" customHeight="1" x14ac:dyDescent="0.4"/>
    <row r="44" spans="1:1" ht="18.75" customHeight="1" x14ac:dyDescent="0.4"/>
    <row r="45" spans="1:1" ht="18.75" customHeight="1" x14ac:dyDescent="0.4"/>
    <row r="46" spans="1:1" ht="18.75" customHeight="1" x14ac:dyDescent="0.4"/>
    <row r="47" spans="1:1" ht="18.75" customHeight="1" x14ac:dyDescent="0.4"/>
    <row r="48" spans="1: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sheetData>
  <mergeCells count="58">
    <mergeCell ref="A29:O29"/>
    <mergeCell ref="A30:O30"/>
    <mergeCell ref="A31:O31"/>
    <mergeCell ref="A32:O32"/>
    <mergeCell ref="A23:O23"/>
    <mergeCell ref="A24:O24"/>
    <mergeCell ref="A25:O25"/>
    <mergeCell ref="A26:O26"/>
    <mergeCell ref="A27:O27"/>
    <mergeCell ref="A28:O28"/>
    <mergeCell ref="A20:O20"/>
    <mergeCell ref="W20:AK20"/>
    <mergeCell ref="A21:O21"/>
    <mergeCell ref="W21:AK21"/>
    <mergeCell ref="A22:O22"/>
    <mergeCell ref="W22:AK22"/>
    <mergeCell ref="B17:O17"/>
    <mergeCell ref="W17:AK17"/>
    <mergeCell ref="A18:O18"/>
    <mergeCell ref="W18:AK18"/>
    <mergeCell ref="A19:O19"/>
    <mergeCell ref="W19:AK19"/>
    <mergeCell ref="B15:O15"/>
    <mergeCell ref="R15:R16"/>
    <mergeCell ref="U15:U16"/>
    <mergeCell ref="W15:AK15"/>
    <mergeCell ref="B16:O16"/>
    <mergeCell ref="W16:AK16"/>
    <mergeCell ref="A12:O12"/>
    <mergeCell ref="W12:AK12"/>
    <mergeCell ref="A13:O13"/>
    <mergeCell ref="W13:AK13"/>
    <mergeCell ref="A14:O14"/>
    <mergeCell ref="W14:AK14"/>
    <mergeCell ref="B9:O9"/>
    <mergeCell ref="W9:AK9"/>
    <mergeCell ref="B10:O10"/>
    <mergeCell ref="W10:AK10"/>
    <mergeCell ref="B11:O11"/>
    <mergeCell ref="W11:AK11"/>
    <mergeCell ref="A6:O6"/>
    <mergeCell ref="X6:AK6"/>
    <mergeCell ref="A7:O7"/>
    <mergeCell ref="X7:AK7"/>
    <mergeCell ref="A8:O8"/>
    <mergeCell ref="X8:AK8"/>
    <mergeCell ref="A4:O4"/>
    <mergeCell ref="Q4:U4"/>
    <mergeCell ref="W4:AK4"/>
    <mergeCell ref="AL4:AR4"/>
    <mergeCell ref="A5:O5"/>
    <mergeCell ref="W5:AK5"/>
    <mergeCell ref="AH1:AJ1"/>
    <mergeCell ref="AL1:AM1"/>
    <mergeCell ref="AO1:AP1"/>
    <mergeCell ref="AQ1:AR1"/>
    <mergeCell ref="A2:V3"/>
    <mergeCell ref="W2:AR3"/>
  </mergeCells>
  <phoneticPr fontId="3"/>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&amp;C33/33&amp;R&amp;F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0</xdr:col>
                    <xdr:colOff>0</xdr:colOff>
                    <xdr:row>2</xdr:row>
                    <xdr:rowOff>0</xdr:rowOff>
                  </from>
                  <to>
                    <xdr:col>0</xdr:col>
                    <xdr:colOff>38100</xdr:colOff>
                    <xdr:row>2</xdr:row>
                    <xdr:rowOff>28575</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22</xdr:col>
                    <xdr:colOff>0</xdr:colOff>
                    <xdr:row>2</xdr:row>
                    <xdr:rowOff>0</xdr:rowOff>
                  </from>
                  <to>
                    <xdr:col>22</xdr:col>
                    <xdr:colOff>28575</xdr:colOff>
                    <xdr:row>2</xdr:row>
                    <xdr:rowOff>28575</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16</xdr:col>
                    <xdr:colOff>104775</xdr:colOff>
                    <xdr:row>4</xdr:row>
                    <xdr:rowOff>57150</xdr:rowOff>
                  </from>
                  <to>
                    <xdr:col>17</xdr:col>
                    <xdr:colOff>0</xdr:colOff>
                    <xdr:row>4</xdr:row>
                    <xdr:rowOff>285750</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19</xdr:col>
                    <xdr:colOff>95250</xdr:colOff>
                    <xdr:row>4</xdr:row>
                    <xdr:rowOff>57150</xdr:rowOff>
                  </from>
                  <to>
                    <xdr:col>20</xdr:col>
                    <xdr:colOff>0</xdr:colOff>
                    <xdr:row>4</xdr:row>
                    <xdr:rowOff>285750</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16</xdr:col>
                    <xdr:colOff>104775</xdr:colOff>
                    <xdr:row>5</xdr:row>
                    <xdr:rowOff>57150</xdr:rowOff>
                  </from>
                  <to>
                    <xdr:col>17</xdr:col>
                    <xdr:colOff>0</xdr:colOff>
                    <xdr:row>5</xdr:row>
                    <xdr:rowOff>285750</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19</xdr:col>
                    <xdr:colOff>95250</xdr:colOff>
                    <xdr:row>5</xdr:row>
                    <xdr:rowOff>57150</xdr:rowOff>
                  </from>
                  <to>
                    <xdr:col>20</xdr:col>
                    <xdr:colOff>0</xdr:colOff>
                    <xdr:row>5</xdr:row>
                    <xdr:rowOff>285750</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16</xdr:col>
                    <xdr:colOff>104775</xdr:colOff>
                    <xdr:row>6</xdr:row>
                    <xdr:rowOff>57150</xdr:rowOff>
                  </from>
                  <to>
                    <xdr:col>17</xdr:col>
                    <xdr:colOff>0</xdr:colOff>
                    <xdr:row>6</xdr:row>
                    <xdr:rowOff>285750</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19</xdr:col>
                    <xdr:colOff>95250</xdr:colOff>
                    <xdr:row>6</xdr:row>
                    <xdr:rowOff>57150</xdr:rowOff>
                  </from>
                  <to>
                    <xdr:col>20</xdr:col>
                    <xdr:colOff>0</xdr:colOff>
                    <xdr:row>6</xdr:row>
                    <xdr:rowOff>285750</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16</xdr:col>
                    <xdr:colOff>104775</xdr:colOff>
                    <xdr:row>7</xdr:row>
                    <xdr:rowOff>57150</xdr:rowOff>
                  </from>
                  <to>
                    <xdr:col>17</xdr:col>
                    <xdr:colOff>0</xdr:colOff>
                    <xdr:row>7</xdr:row>
                    <xdr:rowOff>285750</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19</xdr:col>
                    <xdr:colOff>95250</xdr:colOff>
                    <xdr:row>7</xdr:row>
                    <xdr:rowOff>57150</xdr:rowOff>
                  </from>
                  <to>
                    <xdr:col>20</xdr:col>
                    <xdr:colOff>0</xdr:colOff>
                    <xdr:row>7</xdr:row>
                    <xdr:rowOff>285750</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16</xdr:col>
                    <xdr:colOff>104775</xdr:colOff>
                    <xdr:row>8</xdr:row>
                    <xdr:rowOff>57150</xdr:rowOff>
                  </from>
                  <to>
                    <xdr:col>17</xdr:col>
                    <xdr:colOff>0</xdr:colOff>
                    <xdr:row>8</xdr:row>
                    <xdr:rowOff>285750</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19</xdr:col>
                    <xdr:colOff>95250</xdr:colOff>
                    <xdr:row>8</xdr:row>
                    <xdr:rowOff>57150</xdr:rowOff>
                  </from>
                  <to>
                    <xdr:col>20</xdr:col>
                    <xdr:colOff>0</xdr:colOff>
                    <xdr:row>8</xdr:row>
                    <xdr:rowOff>285750</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16</xdr:col>
                    <xdr:colOff>104775</xdr:colOff>
                    <xdr:row>9</xdr:row>
                    <xdr:rowOff>57150</xdr:rowOff>
                  </from>
                  <to>
                    <xdr:col>17</xdr:col>
                    <xdr:colOff>0</xdr:colOff>
                    <xdr:row>9</xdr:row>
                    <xdr:rowOff>285750</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19</xdr:col>
                    <xdr:colOff>95250</xdr:colOff>
                    <xdr:row>9</xdr:row>
                    <xdr:rowOff>57150</xdr:rowOff>
                  </from>
                  <to>
                    <xdr:col>20</xdr:col>
                    <xdr:colOff>0</xdr:colOff>
                    <xdr:row>9</xdr:row>
                    <xdr:rowOff>285750</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16</xdr:col>
                    <xdr:colOff>104775</xdr:colOff>
                    <xdr:row>10</xdr:row>
                    <xdr:rowOff>57150</xdr:rowOff>
                  </from>
                  <to>
                    <xdr:col>17</xdr:col>
                    <xdr:colOff>0</xdr:colOff>
                    <xdr:row>10</xdr:row>
                    <xdr:rowOff>285750</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19</xdr:col>
                    <xdr:colOff>95250</xdr:colOff>
                    <xdr:row>10</xdr:row>
                    <xdr:rowOff>57150</xdr:rowOff>
                  </from>
                  <to>
                    <xdr:col>20</xdr:col>
                    <xdr:colOff>0</xdr:colOff>
                    <xdr:row>10</xdr:row>
                    <xdr:rowOff>285750</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16</xdr:col>
                    <xdr:colOff>104775</xdr:colOff>
                    <xdr:row>11</xdr:row>
                    <xdr:rowOff>57150</xdr:rowOff>
                  </from>
                  <to>
                    <xdr:col>17</xdr:col>
                    <xdr:colOff>0</xdr:colOff>
                    <xdr:row>11</xdr:row>
                    <xdr:rowOff>285750</xdr:rowOff>
                  </to>
                </anchor>
              </controlPr>
            </control>
          </mc:Choice>
        </mc:AlternateContent>
        <mc:AlternateContent xmlns:mc="http://schemas.openxmlformats.org/markup-compatibility/2006">
          <mc:Choice Requires="x14">
            <control shapeId="42002" r:id="rId21" name="Check Box 18">
              <controlPr defaultSize="0" autoFill="0" autoLine="0" autoPict="0">
                <anchor moveWithCells="1">
                  <from>
                    <xdr:col>19</xdr:col>
                    <xdr:colOff>95250</xdr:colOff>
                    <xdr:row>11</xdr:row>
                    <xdr:rowOff>57150</xdr:rowOff>
                  </from>
                  <to>
                    <xdr:col>20</xdr:col>
                    <xdr:colOff>0</xdr:colOff>
                    <xdr:row>11</xdr:row>
                    <xdr:rowOff>285750</xdr:rowOff>
                  </to>
                </anchor>
              </controlPr>
            </control>
          </mc:Choice>
        </mc:AlternateContent>
        <mc:AlternateContent xmlns:mc="http://schemas.openxmlformats.org/markup-compatibility/2006">
          <mc:Choice Requires="x14">
            <control shapeId="42003" r:id="rId22" name="Check Box 19">
              <controlPr defaultSize="0" autoFill="0" autoLine="0" autoPict="0">
                <anchor moveWithCells="1">
                  <from>
                    <xdr:col>16</xdr:col>
                    <xdr:colOff>104775</xdr:colOff>
                    <xdr:row>12</xdr:row>
                    <xdr:rowOff>57150</xdr:rowOff>
                  </from>
                  <to>
                    <xdr:col>17</xdr:col>
                    <xdr:colOff>0</xdr:colOff>
                    <xdr:row>12</xdr:row>
                    <xdr:rowOff>285750</xdr:rowOff>
                  </to>
                </anchor>
              </controlPr>
            </control>
          </mc:Choice>
        </mc:AlternateContent>
        <mc:AlternateContent xmlns:mc="http://schemas.openxmlformats.org/markup-compatibility/2006">
          <mc:Choice Requires="x14">
            <control shapeId="42004" r:id="rId23" name="Check Box 20">
              <controlPr defaultSize="0" autoFill="0" autoLine="0" autoPict="0">
                <anchor moveWithCells="1">
                  <from>
                    <xdr:col>19</xdr:col>
                    <xdr:colOff>95250</xdr:colOff>
                    <xdr:row>12</xdr:row>
                    <xdr:rowOff>57150</xdr:rowOff>
                  </from>
                  <to>
                    <xdr:col>20</xdr:col>
                    <xdr:colOff>0</xdr:colOff>
                    <xdr:row>12</xdr:row>
                    <xdr:rowOff>285750</xdr:rowOff>
                  </to>
                </anchor>
              </controlPr>
            </control>
          </mc:Choice>
        </mc:AlternateContent>
        <mc:AlternateContent xmlns:mc="http://schemas.openxmlformats.org/markup-compatibility/2006">
          <mc:Choice Requires="x14">
            <control shapeId="42005"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42006"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42007"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42008" r:id="rId27" name="Check Box 24">
              <controlPr defaultSize="0" autoFill="0" autoLine="0" autoPict="0">
                <anchor moveWithCells="1">
                  <from>
                    <xdr:col>16</xdr:col>
                    <xdr:colOff>104775</xdr:colOff>
                    <xdr:row>17</xdr:row>
                    <xdr:rowOff>57150</xdr:rowOff>
                  </from>
                  <to>
                    <xdr:col>17</xdr:col>
                    <xdr:colOff>0</xdr:colOff>
                    <xdr:row>17</xdr:row>
                    <xdr:rowOff>285750</xdr:rowOff>
                  </to>
                </anchor>
              </controlPr>
            </control>
          </mc:Choice>
        </mc:AlternateContent>
        <mc:AlternateContent xmlns:mc="http://schemas.openxmlformats.org/markup-compatibility/2006">
          <mc:Choice Requires="x14">
            <control shapeId="42009" r:id="rId28" name="Check Box 25">
              <controlPr defaultSize="0" autoFill="0" autoLine="0" autoPict="0">
                <anchor moveWithCells="1">
                  <from>
                    <xdr:col>19</xdr:col>
                    <xdr:colOff>95250</xdr:colOff>
                    <xdr:row>17</xdr:row>
                    <xdr:rowOff>57150</xdr:rowOff>
                  </from>
                  <to>
                    <xdr:col>20</xdr:col>
                    <xdr:colOff>0</xdr:colOff>
                    <xdr:row>17</xdr:row>
                    <xdr:rowOff>285750</xdr:rowOff>
                  </to>
                </anchor>
              </controlPr>
            </control>
          </mc:Choice>
        </mc:AlternateContent>
        <mc:AlternateContent xmlns:mc="http://schemas.openxmlformats.org/markup-compatibility/2006">
          <mc:Choice Requires="x14">
            <control shapeId="42010" r:id="rId29" name="Check Box 26">
              <controlPr defaultSize="0" autoFill="0" autoLine="0" autoPict="0">
                <anchor moveWithCells="1">
                  <from>
                    <xdr:col>16</xdr:col>
                    <xdr:colOff>104775</xdr:colOff>
                    <xdr:row>18</xdr:row>
                    <xdr:rowOff>57150</xdr:rowOff>
                  </from>
                  <to>
                    <xdr:col>17</xdr:col>
                    <xdr:colOff>0</xdr:colOff>
                    <xdr:row>18</xdr:row>
                    <xdr:rowOff>285750</xdr:rowOff>
                  </to>
                </anchor>
              </controlPr>
            </control>
          </mc:Choice>
        </mc:AlternateContent>
        <mc:AlternateContent xmlns:mc="http://schemas.openxmlformats.org/markup-compatibility/2006">
          <mc:Choice Requires="x14">
            <control shapeId="42011" r:id="rId30" name="Check Box 27">
              <controlPr defaultSize="0" autoFill="0" autoLine="0" autoPict="0">
                <anchor moveWithCells="1">
                  <from>
                    <xdr:col>19</xdr:col>
                    <xdr:colOff>95250</xdr:colOff>
                    <xdr:row>18</xdr:row>
                    <xdr:rowOff>57150</xdr:rowOff>
                  </from>
                  <to>
                    <xdr:col>20</xdr:col>
                    <xdr:colOff>0</xdr:colOff>
                    <xdr:row>18</xdr:row>
                    <xdr:rowOff>285750</xdr:rowOff>
                  </to>
                </anchor>
              </controlPr>
            </control>
          </mc:Choice>
        </mc:AlternateContent>
        <mc:AlternateContent xmlns:mc="http://schemas.openxmlformats.org/markup-compatibility/2006">
          <mc:Choice Requires="x14">
            <control shapeId="42012" r:id="rId31" name="Check Box 28">
              <controlPr defaultSize="0" autoFill="0" autoLine="0" autoPict="0">
                <anchor moveWithCells="1">
                  <from>
                    <xdr:col>16</xdr:col>
                    <xdr:colOff>104775</xdr:colOff>
                    <xdr:row>19</xdr:row>
                    <xdr:rowOff>57150</xdr:rowOff>
                  </from>
                  <to>
                    <xdr:col>17</xdr:col>
                    <xdr:colOff>0</xdr:colOff>
                    <xdr:row>19</xdr:row>
                    <xdr:rowOff>285750</xdr:rowOff>
                  </to>
                </anchor>
              </controlPr>
            </control>
          </mc:Choice>
        </mc:AlternateContent>
        <mc:AlternateContent xmlns:mc="http://schemas.openxmlformats.org/markup-compatibility/2006">
          <mc:Choice Requires="x14">
            <control shapeId="42013" r:id="rId32" name="Check Box 29">
              <controlPr defaultSize="0" autoFill="0" autoLine="0" autoPict="0">
                <anchor moveWithCells="1">
                  <from>
                    <xdr:col>19</xdr:col>
                    <xdr:colOff>95250</xdr:colOff>
                    <xdr:row>19</xdr:row>
                    <xdr:rowOff>57150</xdr:rowOff>
                  </from>
                  <to>
                    <xdr:col>20</xdr:col>
                    <xdr:colOff>0</xdr:colOff>
                    <xdr:row>19</xdr:row>
                    <xdr:rowOff>285750</xdr:rowOff>
                  </to>
                </anchor>
              </controlPr>
            </control>
          </mc:Choice>
        </mc:AlternateContent>
        <mc:AlternateContent xmlns:mc="http://schemas.openxmlformats.org/markup-compatibility/2006">
          <mc:Choice Requires="x14">
            <control shapeId="42014" r:id="rId33" name="Check Box 30">
              <controlPr defaultSize="0" autoFill="0" autoLine="0" autoPict="0">
                <anchor moveWithCells="1">
                  <from>
                    <xdr:col>16</xdr:col>
                    <xdr:colOff>104775</xdr:colOff>
                    <xdr:row>20</xdr:row>
                    <xdr:rowOff>57150</xdr:rowOff>
                  </from>
                  <to>
                    <xdr:col>17</xdr:col>
                    <xdr:colOff>0</xdr:colOff>
                    <xdr:row>20</xdr:row>
                    <xdr:rowOff>285750</xdr:rowOff>
                  </to>
                </anchor>
              </controlPr>
            </control>
          </mc:Choice>
        </mc:AlternateContent>
        <mc:AlternateContent xmlns:mc="http://schemas.openxmlformats.org/markup-compatibility/2006">
          <mc:Choice Requires="x14">
            <control shapeId="42015" r:id="rId34" name="Check Box 31">
              <controlPr defaultSize="0" autoFill="0" autoLine="0" autoPict="0">
                <anchor moveWithCells="1">
                  <from>
                    <xdr:col>19</xdr:col>
                    <xdr:colOff>95250</xdr:colOff>
                    <xdr:row>20</xdr:row>
                    <xdr:rowOff>57150</xdr:rowOff>
                  </from>
                  <to>
                    <xdr:col>20</xdr:col>
                    <xdr:colOff>0</xdr:colOff>
                    <xdr:row>20</xdr:row>
                    <xdr:rowOff>285750</xdr:rowOff>
                  </to>
                </anchor>
              </controlPr>
            </control>
          </mc:Choice>
        </mc:AlternateContent>
        <mc:AlternateContent xmlns:mc="http://schemas.openxmlformats.org/markup-compatibility/2006">
          <mc:Choice Requires="x14">
            <control shapeId="42016" r:id="rId35" name="Check Box 32">
              <controlPr defaultSize="0" autoFill="0" autoLine="0" autoPict="0">
                <anchor moveWithCells="1">
                  <from>
                    <xdr:col>16</xdr:col>
                    <xdr:colOff>104775</xdr:colOff>
                    <xdr:row>21</xdr:row>
                    <xdr:rowOff>57150</xdr:rowOff>
                  </from>
                  <to>
                    <xdr:col>17</xdr:col>
                    <xdr:colOff>0</xdr:colOff>
                    <xdr:row>21</xdr:row>
                    <xdr:rowOff>285750</xdr:rowOff>
                  </to>
                </anchor>
              </controlPr>
            </control>
          </mc:Choice>
        </mc:AlternateContent>
        <mc:AlternateContent xmlns:mc="http://schemas.openxmlformats.org/markup-compatibility/2006">
          <mc:Choice Requires="x14">
            <control shapeId="42017" r:id="rId36" name="Check Box 33">
              <controlPr defaultSize="0" autoFill="0" autoLine="0" autoPict="0">
                <anchor moveWithCells="1">
                  <from>
                    <xdr:col>19</xdr:col>
                    <xdr:colOff>95250</xdr:colOff>
                    <xdr:row>21</xdr:row>
                    <xdr:rowOff>57150</xdr:rowOff>
                  </from>
                  <to>
                    <xdr:col>20</xdr:col>
                    <xdr:colOff>0</xdr:colOff>
                    <xdr:row>21</xdr:row>
                    <xdr:rowOff>285750</xdr:rowOff>
                  </to>
                </anchor>
              </controlPr>
            </control>
          </mc:Choice>
        </mc:AlternateContent>
        <mc:AlternateContent xmlns:mc="http://schemas.openxmlformats.org/markup-compatibility/2006">
          <mc:Choice Requires="x14">
            <control shapeId="42018" r:id="rId37" name="Check Box 34">
              <controlPr defaultSize="0" autoFill="0" autoLine="0" autoPict="0">
                <anchor moveWithCells="1">
                  <from>
                    <xdr:col>16</xdr:col>
                    <xdr:colOff>104775</xdr:colOff>
                    <xdr:row>22</xdr:row>
                    <xdr:rowOff>57150</xdr:rowOff>
                  </from>
                  <to>
                    <xdr:col>17</xdr:col>
                    <xdr:colOff>0</xdr:colOff>
                    <xdr:row>22</xdr:row>
                    <xdr:rowOff>285750</xdr:rowOff>
                  </to>
                </anchor>
              </controlPr>
            </control>
          </mc:Choice>
        </mc:AlternateContent>
        <mc:AlternateContent xmlns:mc="http://schemas.openxmlformats.org/markup-compatibility/2006">
          <mc:Choice Requires="x14">
            <control shapeId="42019" r:id="rId38" name="Check Box 35">
              <controlPr defaultSize="0" autoFill="0" autoLine="0" autoPict="0">
                <anchor moveWithCells="1">
                  <from>
                    <xdr:col>19</xdr:col>
                    <xdr:colOff>95250</xdr:colOff>
                    <xdr:row>22</xdr:row>
                    <xdr:rowOff>57150</xdr:rowOff>
                  </from>
                  <to>
                    <xdr:col>20</xdr:col>
                    <xdr:colOff>0</xdr:colOff>
                    <xdr:row>22</xdr:row>
                    <xdr:rowOff>285750</xdr:rowOff>
                  </to>
                </anchor>
              </controlPr>
            </control>
          </mc:Choice>
        </mc:AlternateContent>
        <mc:AlternateContent xmlns:mc="http://schemas.openxmlformats.org/markup-compatibility/2006">
          <mc:Choice Requires="x14">
            <control shapeId="42020" r:id="rId39" name="Check Box 36">
              <controlPr defaultSize="0" autoFill="0" autoLine="0" autoPict="0">
                <anchor moveWithCells="1">
                  <from>
                    <xdr:col>16</xdr:col>
                    <xdr:colOff>104775</xdr:colOff>
                    <xdr:row>23</xdr:row>
                    <xdr:rowOff>57150</xdr:rowOff>
                  </from>
                  <to>
                    <xdr:col>17</xdr:col>
                    <xdr:colOff>0</xdr:colOff>
                    <xdr:row>23</xdr:row>
                    <xdr:rowOff>285750</xdr:rowOff>
                  </to>
                </anchor>
              </controlPr>
            </control>
          </mc:Choice>
        </mc:AlternateContent>
        <mc:AlternateContent xmlns:mc="http://schemas.openxmlformats.org/markup-compatibility/2006">
          <mc:Choice Requires="x14">
            <control shapeId="42021" r:id="rId40" name="Check Box 37">
              <controlPr defaultSize="0" autoFill="0" autoLine="0" autoPict="0">
                <anchor moveWithCells="1">
                  <from>
                    <xdr:col>19</xdr:col>
                    <xdr:colOff>95250</xdr:colOff>
                    <xdr:row>23</xdr:row>
                    <xdr:rowOff>57150</xdr:rowOff>
                  </from>
                  <to>
                    <xdr:col>20</xdr:col>
                    <xdr:colOff>0</xdr:colOff>
                    <xdr:row>23</xdr:row>
                    <xdr:rowOff>285750</xdr:rowOff>
                  </to>
                </anchor>
              </controlPr>
            </control>
          </mc:Choice>
        </mc:AlternateContent>
        <mc:AlternateContent xmlns:mc="http://schemas.openxmlformats.org/markup-compatibility/2006">
          <mc:Choice Requires="x14">
            <control shapeId="42022" r:id="rId41" name="Check Box 38">
              <controlPr defaultSize="0" autoFill="0" autoLine="0" autoPict="0">
                <anchor moveWithCells="1">
                  <from>
                    <xdr:col>16</xdr:col>
                    <xdr:colOff>104775</xdr:colOff>
                    <xdr:row>24</xdr:row>
                    <xdr:rowOff>57150</xdr:rowOff>
                  </from>
                  <to>
                    <xdr:col>17</xdr:col>
                    <xdr:colOff>0</xdr:colOff>
                    <xdr:row>24</xdr:row>
                    <xdr:rowOff>285750</xdr:rowOff>
                  </to>
                </anchor>
              </controlPr>
            </control>
          </mc:Choice>
        </mc:AlternateContent>
        <mc:AlternateContent xmlns:mc="http://schemas.openxmlformats.org/markup-compatibility/2006">
          <mc:Choice Requires="x14">
            <control shapeId="42023" r:id="rId42" name="Check Box 39">
              <controlPr defaultSize="0" autoFill="0" autoLine="0" autoPict="0">
                <anchor moveWithCells="1">
                  <from>
                    <xdr:col>19</xdr:col>
                    <xdr:colOff>95250</xdr:colOff>
                    <xdr:row>24</xdr:row>
                    <xdr:rowOff>57150</xdr:rowOff>
                  </from>
                  <to>
                    <xdr:col>20</xdr:col>
                    <xdr:colOff>0</xdr:colOff>
                    <xdr:row>24</xdr:row>
                    <xdr:rowOff>285750</xdr:rowOff>
                  </to>
                </anchor>
              </controlPr>
            </control>
          </mc:Choice>
        </mc:AlternateContent>
        <mc:AlternateContent xmlns:mc="http://schemas.openxmlformats.org/markup-compatibility/2006">
          <mc:Choice Requires="x14">
            <control shapeId="42024" r:id="rId43" name="Check Box 40">
              <controlPr defaultSize="0" autoFill="0" autoLine="0" autoPict="0">
                <anchor moveWithCells="1">
                  <from>
                    <xdr:col>16</xdr:col>
                    <xdr:colOff>104775</xdr:colOff>
                    <xdr:row>25</xdr:row>
                    <xdr:rowOff>57150</xdr:rowOff>
                  </from>
                  <to>
                    <xdr:col>17</xdr:col>
                    <xdr:colOff>0</xdr:colOff>
                    <xdr:row>25</xdr:row>
                    <xdr:rowOff>285750</xdr:rowOff>
                  </to>
                </anchor>
              </controlPr>
            </control>
          </mc:Choice>
        </mc:AlternateContent>
        <mc:AlternateContent xmlns:mc="http://schemas.openxmlformats.org/markup-compatibility/2006">
          <mc:Choice Requires="x14">
            <control shapeId="42025" r:id="rId44" name="Check Box 41">
              <controlPr defaultSize="0" autoFill="0" autoLine="0" autoPict="0">
                <anchor moveWithCells="1">
                  <from>
                    <xdr:col>19</xdr:col>
                    <xdr:colOff>95250</xdr:colOff>
                    <xdr:row>25</xdr:row>
                    <xdr:rowOff>57150</xdr:rowOff>
                  </from>
                  <to>
                    <xdr:col>20</xdr:col>
                    <xdr:colOff>0</xdr:colOff>
                    <xdr:row>25</xdr:row>
                    <xdr:rowOff>285750</xdr:rowOff>
                  </to>
                </anchor>
              </controlPr>
            </control>
          </mc:Choice>
        </mc:AlternateContent>
        <mc:AlternateContent xmlns:mc="http://schemas.openxmlformats.org/markup-compatibility/2006">
          <mc:Choice Requires="x14">
            <control shapeId="42026" r:id="rId45" name="Check Box 42">
              <controlPr defaultSize="0" autoFill="0" autoLine="0" autoPict="0">
                <anchor moveWithCells="1">
                  <from>
                    <xdr:col>16</xdr:col>
                    <xdr:colOff>104775</xdr:colOff>
                    <xdr:row>26</xdr:row>
                    <xdr:rowOff>57150</xdr:rowOff>
                  </from>
                  <to>
                    <xdr:col>17</xdr:col>
                    <xdr:colOff>0</xdr:colOff>
                    <xdr:row>26</xdr:row>
                    <xdr:rowOff>285750</xdr:rowOff>
                  </to>
                </anchor>
              </controlPr>
            </control>
          </mc:Choice>
        </mc:AlternateContent>
        <mc:AlternateContent xmlns:mc="http://schemas.openxmlformats.org/markup-compatibility/2006">
          <mc:Choice Requires="x14">
            <control shapeId="42027" r:id="rId46" name="Check Box 43">
              <controlPr defaultSize="0" autoFill="0" autoLine="0" autoPict="0">
                <anchor moveWithCells="1">
                  <from>
                    <xdr:col>19</xdr:col>
                    <xdr:colOff>95250</xdr:colOff>
                    <xdr:row>26</xdr:row>
                    <xdr:rowOff>57150</xdr:rowOff>
                  </from>
                  <to>
                    <xdr:col>20</xdr:col>
                    <xdr:colOff>0</xdr:colOff>
                    <xdr:row>26</xdr:row>
                    <xdr:rowOff>285750</xdr:rowOff>
                  </to>
                </anchor>
              </controlPr>
            </control>
          </mc:Choice>
        </mc:AlternateContent>
        <mc:AlternateContent xmlns:mc="http://schemas.openxmlformats.org/markup-compatibility/2006">
          <mc:Choice Requires="x14">
            <control shapeId="42028" r:id="rId47" name="Check Box 44">
              <controlPr defaultSize="0" autoFill="0" autoLine="0" autoPict="0">
                <anchor moveWithCells="1">
                  <from>
                    <xdr:col>16</xdr:col>
                    <xdr:colOff>104775</xdr:colOff>
                    <xdr:row>27</xdr:row>
                    <xdr:rowOff>57150</xdr:rowOff>
                  </from>
                  <to>
                    <xdr:col>17</xdr:col>
                    <xdr:colOff>0</xdr:colOff>
                    <xdr:row>27</xdr:row>
                    <xdr:rowOff>285750</xdr:rowOff>
                  </to>
                </anchor>
              </controlPr>
            </control>
          </mc:Choice>
        </mc:AlternateContent>
        <mc:AlternateContent xmlns:mc="http://schemas.openxmlformats.org/markup-compatibility/2006">
          <mc:Choice Requires="x14">
            <control shapeId="42029" r:id="rId48" name="Check Box 45">
              <controlPr defaultSize="0" autoFill="0" autoLine="0" autoPict="0">
                <anchor moveWithCells="1">
                  <from>
                    <xdr:col>19</xdr:col>
                    <xdr:colOff>95250</xdr:colOff>
                    <xdr:row>27</xdr:row>
                    <xdr:rowOff>57150</xdr:rowOff>
                  </from>
                  <to>
                    <xdr:col>20</xdr:col>
                    <xdr:colOff>0</xdr:colOff>
                    <xdr:row>27</xdr:row>
                    <xdr:rowOff>285750</xdr:rowOff>
                  </to>
                </anchor>
              </controlPr>
            </control>
          </mc:Choice>
        </mc:AlternateContent>
        <mc:AlternateContent xmlns:mc="http://schemas.openxmlformats.org/markup-compatibility/2006">
          <mc:Choice Requires="x14">
            <control shapeId="42030" r:id="rId49" name="Check Box 46">
              <controlPr defaultSize="0" autoFill="0" autoLine="0" autoPict="0">
                <anchor moveWithCells="1">
                  <from>
                    <xdr:col>16</xdr:col>
                    <xdr:colOff>104775</xdr:colOff>
                    <xdr:row>28</xdr:row>
                    <xdr:rowOff>57150</xdr:rowOff>
                  </from>
                  <to>
                    <xdr:col>17</xdr:col>
                    <xdr:colOff>0</xdr:colOff>
                    <xdr:row>28</xdr:row>
                    <xdr:rowOff>285750</xdr:rowOff>
                  </to>
                </anchor>
              </controlPr>
            </control>
          </mc:Choice>
        </mc:AlternateContent>
        <mc:AlternateContent xmlns:mc="http://schemas.openxmlformats.org/markup-compatibility/2006">
          <mc:Choice Requires="x14">
            <control shapeId="42031" r:id="rId50" name="Check Box 47">
              <controlPr defaultSize="0" autoFill="0" autoLine="0" autoPict="0">
                <anchor moveWithCells="1">
                  <from>
                    <xdr:col>19</xdr:col>
                    <xdr:colOff>95250</xdr:colOff>
                    <xdr:row>28</xdr:row>
                    <xdr:rowOff>57150</xdr:rowOff>
                  </from>
                  <to>
                    <xdr:col>20</xdr:col>
                    <xdr:colOff>0</xdr:colOff>
                    <xdr:row>28</xdr:row>
                    <xdr:rowOff>285750</xdr:rowOff>
                  </to>
                </anchor>
              </controlPr>
            </control>
          </mc:Choice>
        </mc:AlternateContent>
        <mc:AlternateContent xmlns:mc="http://schemas.openxmlformats.org/markup-compatibility/2006">
          <mc:Choice Requires="x14">
            <control shapeId="42032" r:id="rId51" name="Check Box 48">
              <controlPr defaultSize="0" autoFill="0" autoLine="0" autoPict="0">
                <anchor moveWithCells="1">
                  <from>
                    <xdr:col>16</xdr:col>
                    <xdr:colOff>104775</xdr:colOff>
                    <xdr:row>29</xdr:row>
                    <xdr:rowOff>57150</xdr:rowOff>
                  </from>
                  <to>
                    <xdr:col>17</xdr:col>
                    <xdr:colOff>0</xdr:colOff>
                    <xdr:row>29</xdr:row>
                    <xdr:rowOff>285750</xdr:rowOff>
                  </to>
                </anchor>
              </controlPr>
            </control>
          </mc:Choice>
        </mc:AlternateContent>
        <mc:AlternateContent xmlns:mc="http://schemas.openxmlformats.org/markup-compatibility/2006">
          <mc:Choice Requires="x14">
            <control shapeId="42033" r:id="rId52" name="Check Box 49">
              <controlPr defaultSize="0" autoFill="0" autoLine="0" autoPict="0">
                <anchor moveWithCells="1">
                  <from>
                    <xdr:col>19</xdr:col>
                    <xdr:colOff>95250</xdr:colOff>
                    <xdr:row>29</xdr:row>
                    <xdr:rowOff>57150</xdr:rowOff>
                  </from>
                  <to>
                    <xdr:col>20</xdr:col>
                    <xdr:colOff>0</xdr:colOff>
                    <xdr:row>29</xdr:row>
                    <xdr:rowOff>285750</xdr:rowOff>
                  </to>
                </anchor>
              </controlPr>
            </control>
          </mc:Choice>
        </mc:AlternateContent>
        <mc:AlternateContent xmlns:mc="http://schemas.openxmlformats.org/markup-compatibility/2006">
          <mc:Choice Requires="x14">
            <control shapeId="42034" r:id="rId53" name="Check Box 50">
              <controlPr defaultSize="0" autoFill="0" autoLine="0" autoPict="0">
                <anchor moveWithCells="1">
                  <from>
                    <xdr:col>16</xdr:col>
                    <xdr:colOff>104775</xdr:colOff>
                    <xdr:row>30</xdr:row>
                    <xdr:rowOff>57150</xdr:rowOff>
                  </from>
                  <to>
                    <xdr:col>17</xdr:col>
                    <xdr:colOff>0</xdr:colOff>
                    <xdr:row>30</xdr:row>
                    <xdr:rowOff>285750</xdr:rowOff>
                  </to>
                </anchor>
              </controlPr>
            </control>
          </mc:Choice>
        </mc:AlternateContent>
        <mc:AlternateContent xmlns:mc="http://schemas.openxmlformats.org/markup-compatibility/2006">
          <mc:Choice Requires="x14">
            <control shapeId="42035" r:id="rId54" name="Check Box 51">
              <controlPr defaultSize="0" autoFill="0" autoLine="0" autoPict="0">
                <anchor moveWithCells="1">
                  <from>
                    <xdr:col>19</xdr:col>
                    <xdr:colOff>95250</xdr:colOff>
                    <xdr:row>30</xdr:row>
                    <xdr:rowOff>57150</xdr:rowOff>
                  </from>
                  <to>
                    <xdr:col>20</xdr:col>
                    <xdr:colOff>0</xdr:colOff>
                    <xdr:row>30</xdr:row>
                    <xdr:rowOff>285750</xdr:rowOff>
                  </to>
                </anchor>
              </controlPr>
            </control>
          </mc:Choice>
        </mc:AlternateContent>
        <mc:AlternateContent xmlns:mc="http://schemas.openxmlformats.org/markup-compatibility/2006">
          <mc:Choice Requires="x14">
            <control shapeId="42036" r:id="rId55" name="Check Box 52">
              <controlPr defaultSize="0" autoFill="0" autoLine="0" autoPict="0">
                <anchor moveWithCells="1">
                  <from>
                    <xdr:col>16</xdr:col>
                    <xdr:colOff>104775</xdr:colOff>
                    <xdr:row>31</xdr:row>
                    <xdr:rowOff>57150</xdr:rowOff>
                  </from>
                  <to>
                    <xdr:col>17</xdr:col>
                    <xdr:colOff>0</xdr:colOff>
                    <xdr:row>31</xdr:row>
                    <xdr:rowOff>285750</xdr:rowOff>
                  </to>
                </anchor>
              </controlPr>
            </control>
          </mc:Choice>
        </mc:AlternateContent>
        <mc:AlternateContent xmlns:mc="http://schemas.openxmlformats.org/markup-compatibility/2006">
          <mc:Choice Requires="x14">
            <control shapeId="42037" r:id="rId56" name="Check Box 53">
              <controlPr defaultSize="0" autoFill="0" autoLine="0" autoPict="0">
                <anchor moveWithCells="1">
                  <from>
                    <xdr:col>19</xdr:col>
                    <xdr:colOff>95250</xdr:colOff>
                    <xdr:row>31</xdr:row>
                    <xdr:rowOff>57150</xdr:rowOff>
                  </from>
                  <to>
                    <xdr:col>20</xdr:col>
                    <xdr:colOff>0</xdr:colOff>
                    <xdr:row>31</xdr:row>
                    <xdr:rowOff>285750</xdr:rowOff>
                  </to>
                </anchor>
              </controlPr>
            </control>
          </mc:Choice>
        </mc:AlternateContent>
        <mc:AlternateContent xmlns:mc="http://schemas.openxmlformats.org/markup-compatibility/2006">
          <mc:Choice Requires="x14">
            <control shapeId="42038" r:id="rId57" name="Check Box 54">
              <controlPr defaultSize="0" autoFill="0" autoLine="0" autoPict="0">
                <anchor moveWithCells="1">
                  <from>
                    <xdr:col>38</xdr:col>
                    <xdr:colOff>104775</xdr:colOff>
                    <xdr:row>4</xdr:row>
                    <xdr:rowOff>57150</xdr:rowOff>
                  </from>
                  <to>
                    <xdr:col>39</xdr:col>
                    <xdr:colOff>0</xdr:colOff>
                    <xdr:row>4</xdr:row>
                    <xdr:rowOff>285750</xdr:rowOff>
                  </to>
                </anchor>
              </controlPr>
            </control>
          </mc:Choice>
        </mc:AlternateContent>
        <mc:AlternateContent xmlns:mc="http://schemas.openxmlformats.org/markup-compatibility/2006">
          <mc:Choice Requires="x14">
            <control shapeId="42039" r:id="rId58" name="Check Box 55">
              <controlPr defaultSize="0" autoFill="0" autoLine="0" autoPict="0">
                <anchor moveWithCells="1">
                  <from>
                    <xdr:col>41</xdr:col>
                    <xdr:colOff>95250</xdr:colOff>
                    <xdr:row>4</xdr:row>
                    <xdr:rowOff>57150</xdr:rowOff>
                  </from>
                  <to>
                    <xdr:col>42</xdr:col>
                    <xdr:colOff>0</xdr:colOff>
                    <xdr:row>4</xdr:row>
                    <xdr:rowOff>285750</xdr:rowOff>
                  </to>
                </anchor>
              </controlPr>
            </control>
          </mc:Choice>
        </mc:AlternateContent>
        <mc:AlternateContent xmlns:mc="http://schemas.openxmlformats.org/markup-compatibility/2006">
          <mc:Choice Requires="x14">
            <control shapeId="42040" r:id="rId59" name="Check Box 56">
              <controlPr defaultSize="0" autoFill="0" autoLine="0" autoPict="0">
                <anchor moveWithCells="1">
                  <from>
                    <xdr:col>38</xdr:col>
                    <xdr:colOff>104775</xdr:colOff>
                    <xdr:row>5</xdr:row>
                    <xdr:rowOff>57150</xdr:rowOff>
                  </from>
                  <to>
                    <xdr:col>39</xdr:col>
                    <xdr:colOff>0</xdr:colOff>
                    <xdr:row>5</xdr:row>
                    <xdr:rowOff>285750</xdr:rowOff>
                  </to>
                </anchor>
              </controlPr>
            </control>
          </mc:Choice>
        </mc:AlternateContent>
        <mc:AlternateContent xmlns:mc="http://schemas.openxmlformats.org/markup-compatibility/2006">
          <mc:Choice Requires="x14">
            <control shapeId="42041" r:id="rId60" name="Check Box 57">
              <controlPr defaultSize="0" autoFill="0" autoLine="0" autoPict="0">
                <anchor moveWithCells="1">
                  <from>
                    <xdr:col>41</xdr:col>
                    <xdr:colOff>95250</xdr:colOff>
                    <xdr:row>5</xdr:row>
                    <xdr:rowOff>57150</xdr:rowOff>
                  </from>
                  <to>
                    <xdr:col>42</xdr:col>
                    <xdr:colOff>0</xdr:colOff>
                    <xdr:row>5</xdr:row>
                    <xdr:rowOff>285750</xdr:rowOff>
                  </to>
                </anchor>
              </controlPr>
            </control>
          </mc:Choice>
        </mc:AlternateContent>
        <mc:AlternateContent xmlns:mc="http://schemas.openxmlformats.org/markup-compatibility/2006">
          <mc:Choice Requires="x14">
            <control shapeId="42042" r:id="rId61" name="Check Box 58">
              <controlPr defaultSize="0" autoFill="0" autoLine="0" autoPict="0">
                <anchor moveWithCells="1">
                  <from>
                    <xdr:col>38</xdr:col>
                    <xdr:colOff>104775</xdr:colOff>
                    <xdr:row>6</xdr:row>
                    <xdr:rowOff>57150</xdr:rowOff>
                  </from>
                  <to>
                    <xdr:col>39</xdr:col>
                    <xdr:colOff>0</xdr:colOff>
                    <xdr:row>6</xdr:row>
                    <xdr:rowOff>285750</xdr:rowOff>
                  </to>
                </anchor>
              </controlPr>
            </control>
          </mc:Choice>
        </mc:AlternateContent>
        <mc:AlternateContent xmlns:mc="http://schemas.openxmlformats.org/markup-compatibility/2006">
          <mc:Choice Requires="x14">
            <control shapeId="42043" r:id="rId62" name="Check Box 59">
              <controlPr defaultSize="0" autoFill="0" autoLine="0" autoPict="0">
                <anchor moveWithCells="1">
                  <from>
                    <xdr:col>41</xdr:col>
                    <xdr:colOff>95250</xdr:colOff>
                    <xdr:row>6</xdr:row>
                    <xdr:rowOff>57150</xdr:rowOff>
                  </from>
                  <to>
                    <xdr:col>42</xdr:col>
                    <xdr:colOff>0</xdr:colOff>
                    <xdr:row>6</xdr:row>
                    <xdr:rowOff>285750</xdr:rowOff>
                  </to>
                </anchor>
              </controlPr>
            </control>
          </mc:Choice>
        </mc:AlternateContent>
        <mc:AlternateContent xmlns:mc="http://schemas.openxmlformats.org/markup-compatibility/2006">
          <mc:Choice Requires="x14">
            <control shapeId="42044" r:id="rId63" name="Check Box 60">
              <controlPr defaultSize="0" autoFill="0" autoLine="0" autoPict="0">
                <anchor moveWithCells="1">
                  <from>
                    <xdr:col>38</xdr:col>
                    <xdr:colOff>104775</xdr:colOff>
                    <xdr:row>7</xdr:row>
                    <xdr:rowOff>57150</xdr:rowOff>
                  </from>
                  <to>
                    <xdr:col>39</xdr:col>
                    <xdr:colOff>0</xdr:colOff>
                    <xdr:row>7</xdr:row>
                    <xdr:rowOff>285750</xdr:rowOff>
                  </to>
                </anchor>
              </controlPr>
            </control>
          </mc:Choice>
        </mc:AlternateContent>
        <mc:AlternateContent xmlns:mc="http://schemas.openxmlformats.org/markup-compatibility/2006">
          <mc:Choice Requires="x14">
            <control shapeId="42045" r:id="rId64" name="Check Box 61">
              <controlPr defaultSize="0" autoFill="0" autoLine="0" autoPict="0">
                <anchor moveWithCells="1">
                  <from>
                    <xdr:col>41</xdr:col>
                    <xdr:colOff>95250</xdr:colOff>
                    <xdr:row>7</xdr:row>
                    <xdr:rowOff>57150</xdr:rowOff>
                  </from>
                  <to>
                    <xdr:col>42</xdr:col>
                    <xdr:colOff>0</xdr:colOff>
                    <xdr:row>7</xdr:row>
                    <xdr:rowOff>285750</xdr:rowOff>
                  </to>
                </anchor>
              </controlPr>
            </control>
          </mc:Choice>
        </mc:AlternateContent>
        <mc:AlternateContent xmlns:mc="http://schemas.openxmlformats.org/markup-compatibility/2006">
          <mc:Choice Requires="x14">
            <control shapeId="42046" r:id="rId65" name="Check Box 62">
              <controlPr defaultSize="0" autoFill="0" autoLine="0" autoPict="0">
                <anchor moveWithCells="1">
                  <from>
                    <xdr:col>38</xdr:col>
                    <xdr:colOff>104775</xdr:colOff>
                    <xdr:row>8</xdr:row>
                    <xdr:rowOff>57150</xdr:rowOff>
                  </from>
                  <to>
                    <xdr:col>39</xdr:col>
                    <xdr:colOff>0</xdr:colOff>
                    <xdr:row>8</xdr:row>
                    <xdr:rowOff>285750</xdr:rowOff>
                  </to>
                </anchor>
              </controlPr>
            </control>
          </mc:Choice>
        </mc:AlternateContent>
        <mc:AlternateContent xmlns:mc="http://schemas.openxmlformats.org/markup-compatibility/2006">
          <mc:Choice Requires="x14">
            <control shapeId="42047" r:id="rId66" name="Check Box 63">
              <controlPr defaultSize="0" autoFill="0" autoLine="0" autoPict="0">
                <anchor moveWithCells="1">
                  <from>
                    <xdr:col>41</xdr:col>
                    <xdr:colOff>95250</xdr:colOff>
                    <xdr:row>8</xdr:row>
                    <xdr:rowOff>57150</xdr:rowOff>
                  </from>
                  <to>
                    <xdr:col>42</xdr:col>
                    <xdr:colOff>0</xdr:colOff>
                    <xdr:row>8</xdr:row>
                    <xdr:rowOff>285750</xdr:rowOff>
                  </to>
                </anchor>
              </controlPr>
            </control>
          </mc:Choice>
        </mc:AlternateContent>
        <mc:AlternateContent xmlns:mc="http://schemas.openxmlformats.org/markup-compatibility/2006">
          <mc:Choice Requires="x14">
            <control shapeId="42048" r:id="rId67" name="Check Box 64">
              <controlPr defaultSize="0" autoFill="0" autoLine="0" autoPict="0">
                <anchor moveWithCells="1">
                  <from>
                    <xdr:col>38</xdr:col>
                    <xdr:colOff>104775</xdr:colOff>
                    <xdr:row>9</xdr:row>
                    <xdr:rowOff>57150</xdr:rowOff>
                  </from>
                  <to>
                    <xdr:col>39</xdr:col>
                    <xdr:colOff>0</xdr:colOff>
                    <xdr:row>9</xdr:row>
                    <xdr:rowOff>285750</xdr:rowOff>
                  </to>
                </anchor>
              </controlPr>
            </control>
          </mc:Choice>
        </mc:AlternateContent>
        <mc:AlternateContent xmlns:mc="http://schemas.openxmlformats.org/markup-compatibility/2006">
          <mc:Choice Requires="x14">
            <control shapeId="42049" r:id="rId68" name="Check Box 65">
              <controlPr defaultSize="0" autoFill="0" autoLine="0" autoPict="0">
                <anchor moveWithCells="1">
                  <from>
                    <xdr:col>41</xdr:col>
                    <xdr:colOff>95250</xdr:colOff>
                    <xdr:row>9</xdr:row>
                    <xdr:rowOff>57150</xdr:rowOff>
                  </from>
                  <to>
                    <xdr:col>42</xdr:col>
                    <xdr:colOff>0</xdr:colOff>
                    <xdr:row>9</xdr:row>
                    <xdr:rowOff>285750</xdr:rowOff>
                  </to>
                </anchor>
              </controlPr>
            </control>
          </mc:Choice>
        </mc:AlternateContent>
        <mc:AlternateContent xmlns:mc="http://schemas.openxmlformats.org/markup-compatibility/2006">
          <mc:Choice Requires="x14">
            <control shapeId="42050" r:id="rId69" name="Check Box 66">
              <controlPr defaultSize="0" autoFill="0" autoLine="0" autoPict="0">
                <anchor moveWithCells="1">
                  <from>
                    <xdr:col>38</xdr:col>
                    <xdr:colOff>104775</xdr:colOff>
                    <xdr:row>10</xdr:row>
                    <xdr:rowOff>57150</xdr:rowOff>
                  </from>
                  <to>
                    <xdr:col>39</xdr:col>
                    <xdr:colOff>0</xdr:colOff>
                    <xdr:row>10</xdr:row>
                    <xdr:rowOff>285750</xdr:rowOff>
                  </to>
                </anchor>
              </controlPr>
            </control>
          </mc:Choice>
        </mc:AlternateContent>
        <mc:AlternateContent xmlns:mc="http://schemas.openxmlformats.org/markup-compatibility/2006">
          <mc:Choice Requires="x14">
            <control shapeId="42051" r:id="rId70" name="Check Box 67">
              <controlPr defaultSize="0" autoFill="0" autoLine="0" autoPict="0">
                <anchor moveWithCells="1">
                  <from>
                    <xdr:col>41</xdr:col>
                    <xdr:colOff>95250</xdr:colOff>
                    <xdr:row>10</xdr:row>
                    <xdr:rowOff>57150</xdr:rowOff>
                  </from>
                  <to>
                    <xdr:col>42</xdr:col>
                    <xdr:colOff>0</xdr:colOff>
                    <xdr:row>10</xdr:row>
                    <xdr:rowOff>285750</xdr:rowOff>
                  </to>
                </anchor>
              </controlPr>
            </control>
          </mc:Choice>
        </mc:AlternateContent>
        <mc:AlternateContent xmlns:mc="http://schemas.openxmlformats.org/markup-compatibility/2006">
          <mc:Choice Requires="x14">
            <control shapeId="42052" r:id="rId71" name="Check Box 68">
              <controlPr defaultSize="0" autoFill="0" autoLine="0" autoPict="0">
                <anchor moveWithCells="1">
                  <from>
                    <xdr:col>38</xdr:col>
                    <xdr:colOff>104775</xdr:colOff>
                    <xdr:row>11</xdr:row>
                    <xdr:rowOff>57150</xdr:rowOff>
                  </from>
                  <to>
                    <xdr:col>39</xdr:col>
                    <xdr:colOff>0</xdr:colOff>
                    <xdr:row>11</xdr:row>
                    <xdr:rowOff>285750</xdr:rowOff>
                  </to>
                </anchor>
              </controlPr>
            </control>
          </mc:Choice>
        </mc:AlternateContent>
        <mc:AlternateContent xmlns:mc="http://schemas.openxmlformats.org/markup-compatibility/2006">
          <mc:Choice Requires="x14">
            <control shapeId="42053" r:id="rId72" name="Check Box 69">
              <controlPr defaultSize="0" autoFill="0" autoLine="0" autoPict="0">
                <anchor moveWithCells="1">
                  <from>
                    <xdr:col>41</xdr:col>
                    <xdr:colOff>95250</xdr:colOff>
                    <xdr:row>11</xdr:row>
                    <xdr:rowOff>57150</xdr:rowOff>
                  </from>
                  <to>
                    <xdr:col>42</xdr:col>
                    <xdr:colOff>0</xdr:colOff>
                    <xdr:row>11</xdr:row>
                    <xdr:rowOff>285750</xdr:rowOff>
                  </to>
                </anchor>
              </controlPr>
            </control>
          </mc:Choice>
        </mc:AlternateContent>
        <mc:AlternateContent xmlns:mc="http://schemas.openxmlformats.org/markup-compatibility/2006">
          <mc:Choice Requires="x14">
            <control shapeId="42054" r:id="rId73" name="Check Box 70">
              <controlPr defaultSize="0" autoFill="0" autoLine="0" autoPict="0">
                <anchor moveWithCells="1">
                  <from>
                    <xdr:col>38</xdr:col>
                    <xdr:colOff>104775</xdr:colOff>
                    <xdr:row>12</xdr:row>
                    <xdr:rowOff>57150</xdr:rowOff>
                  </from>
                  <to>
                    <xdr:col>39</xdr:col>
                    <xdr:colOff>0</xdr:colOff>
                    <xdr:row>12</xdr:row>
                    <xdr:rowOff>285750</xdr:rowOff>
                  </to>
                </anchor>
              </controlPr>
            </control>
          </mc:Choice>
        </mc:AlternateContent>
        <mc:AlternateContent xmlns:mc="http://schemas.openxmlformats.org/markup-compatibility/2006">
          <mc:Choice Requires="x14">
            <control shapeId="42055" r:id="rId74" name="Check Box 71">
              <controlPr defaultSize="0" autoFill="0" autoLine="0" autoPict="0">
                <anchor moveWithCells="1">
                  <from>
                    <xdr:col>41</xdr:col>
                    <xdr:colOff>95250</xdr:colOff>
                    <xdr:row>12</xdr:row>
                    <xdr:rowOff>57150</xdr:rowOff>
                  </from>
                  <to>
                    <xdr:col>42</xdr:col>
                    <xdr:colOff>0</xdr:colOff>
                    <xdr:row>12</xdr:row>
                    <xdr:rowOff>285750</xdr:rowOff>
                  </to>
                </anchor>
              </controlPr>
            </control>
          </mc:Choice>
        </mc:AlternateContent>
        <mc:AlternateContent xmlns:mc="http://schemas.openxmlformats.org/markup-compatibility/2006">
          <mc:Choice Requires="x14">
            <control shapeId="42056" r:id="rId75" name="Check Box 72">
              <controlPr defaultSize="0" autoFill="0" autoLine="0" autoPict="0">
                <anchor moveWithCells="1">
                  <from>
                    <xdr:col>38</xdr:col>
                    <xdr:colOff>104775</xdr:colOff>
                    <xdr:row>13</xdr:row>
                    <xdr:rowOff>57150</xdr:rowOff>
                  </from>
                  <to>
                    <xdr:col>39</xdr:col>
                    <xdr:colOff>0</xdr:colOff>
                    <xdr:row>13</xdr:row>
                    <xdr:rowOff>285750</xdr:rowOff>
                  </to>
                </anchor>
              </controlPr>
            </control>
          </mc:Choice>
        </mc:AlternateContent>
        <mc:AlternateContent xmlns:mc="http://schemas.openxmlformats.org/markup-compatibility/2006">
          <mc:Choice Requires="x14">
            <control shapeId="42057" r:id="rId76" name="Check Box 73">
              <controlPr defaultSize="0" autoFill="0" autoLine="0" autoPict="0">
                <anchor moveWithCells="1">
                  <from>
                    <xdr:col>41</xdr:col>
                    <xdr:colOff>95250</xdr:colOff>
                    <xdr:row>13</xdr:row>
                    <xdr:rowOff>57150</xdr:rowOff>
                  </from>
                  <to>
                    <xdr:col>42</xdr:col>
                    <xdr:colOff>0</xdr:colOff>
                    <xdr:row>13</xdr:row>
                    <xdr:rowOff>285750</xdr:rowOff>
                  </to>
                </anchor>
              </controlPr>
            </control>
          </mc:Choice>
        </mc:AlternateContent>
        <mc:AlternateContent xmlns:mc="http://schemas.openxmlformats.org/markup-compatibility/2006">
          <mc:Choice Requires="x14">
            <control shapeId="42058" r:id="rId77" name="Check Box 74">
              <controlPr defaultSize="0" autoFill="0" autoLine="0" autoPict="0">
                <anchor moveWithCells="1">
                  <from>
                    <xdr:col>38</xdr:col>
                    <xdr:colOff>104775</xdr:colOff>
                    <xdr:row>14</xdr:row>
                    <xdr:rowOff>57150</xdr:rowOff>
                  </from>
                  <to>
                    <xdr:col>39</xdr:col>
                    <xdr:colOff>0</xdr:colOff>
                    <xdr:row>14</xdr:row>
                    <xdr:rowOff>285750</xdr:rowOff>
                  </to>
                </anchor>
              </controlPr>
            </control>
          </mc:Choice>
        </mc:AlternateContent>
        <mc:AlternateContent xmlns:mc="http://schemas.openxmlformats.org/markup-compatibility/2006">
          <mc:Choice Requires="x14">
            <control shapeId="42059" r:id="rId78" name="Check Box 75">
              <controlPr defaultSize="0" autoFill="0" autoLine="0" autoPict="0">
                <anchor moveWithCells="1">
                  <from>
                    <xdr:col>41</xdr:col>
                    <xdr:colOff>95250</xdr:colOff>
                    <xdr:row>14</xdr:row>
                    <xdr:rowOff>57150</xdr:rowOff>
                  </from>
                  <to>
                    <xdr:col>42</xdr:col>
                    <xdr:colOff>0</xdr:colOff>
                    <xdr:row>14</xdr:row>
                    <xdr:rowOff>285750</xdr:rowOff>
                  </to>
                </anchor>
              </controlPr>
            </control>
          </mc:Choice>
        </mc:AlternateContent>
        <mc:AlternateContent xmlns:mc="http://schemas.openxmlformats.org/markup-compatibility/2006">
          <mc:Choice Requires="x14">
            <control shapeId="42060" r:id="rId79" name="Check Box 76">
              <controlPr defaultSize="0" autoFill="0" autoLine="0" autoPict="0">
                <anchor moveWithCells="1">
                  <from>
                    <xdr:col>38</xdr:col>
                    <xdr:colOff>104775</xdr:colOff>
                    <xdr:row>15</xdr:row>
                    <xdr:rowOff>57150</xdr:rowOff>
                  </from>
                  <to>
                    <xdr:col>39</xdr:col>
                    <xdr:colOff>0</xdr:colOff>
                    <xdr:row>15</xdr:row>
                    <xdr:rowOff>285750</xdr:rowOff>
                  </to>
                </anchor>
              </controlPr>
            </control>
          </mc:Choice>
        </mc:AlternateContent>
        <mc:AlternateContent xmlns:mc="http://schemas.openxmlformats.org/markup-compatibility/2006">
          <mc:Choice Requires="x14">
            <control shapeId="42061" r:id="rId80" name="Check Box 77">
              <controlPr defaultSize="0" autoFill="0" autoLine="0" autoPict="0">
                <anchor moveWithCells="1">
                  <from>
                    <xdr:col>41</xdr:col>
                    <xdr:colOff>95250</xdr:colOff>
                    <xdr:row>15</xdr:row>
                    <xdr:rowOff>57150</xdr:rowOff>
                  </from>
                  <to>
                    <xdr:col>42</xdr:col>
                    <xdr:colOff>0</xdr:colOff>
                    <xdr:row>15</xdr:row>
                    <xdr:rowOff>285750</xdr:rowOff>
                  </to>
                </anchor>
              </controlPr>
            </control>
          </mc:Choice>
        </mc:AlternateContent>
        <mc:AlternateContent xmlns:mc="http://schemas.openxmlformats.org/markup-compatibility/2006">
          <mc:Choice Requires="x14">
            <control shapeId="42062" r:id="rId81" name="Check Box 78">
              <controlPr defaultSize="0" autoFill="0" autoLine="0" autoPict="0">
                <anchor moveWithCells="1">
                  <from>
                    <xdr:col>38</xdr:col>
                    <xdr:colOff>104775</xdr:colOff>
                    <xdr:row>16</xdr:row>
                    <xdr:rowOff>57150</xdr:rowOff>
                  </from>
                  <to>
                    <xdr:col>39</xdr:col>
                    <xdr:colOff>0</xdr:colOff>
                    <xdr:row>16</xdr:row>
                    <xdr:rowOff>285750</xdr:rowOff>
                  </to>
                </anchor>
              </controlPr>
            </control>
          </mc:Choice>
        </mc:AlternateContent>
        <mc:AlternateContent xmlns:mc="http://schemas.openxmlformats.org/markup-compatibility/2006">
          <mc:Choice Requires="x14">
            <control shapeId="42063" r:id="rId82" name="Check Box 79">
              <controlPr defaultSize="0" autoFill="0" autoLine="0" autoPict="0">
                <anchor moveWithCells="1">
                  <from>
                    <xdr:col>41</xdr:col>
                    <xdr:colOff>95250</xdr:colOff>
                    <xdr:row>16</xdr:row>
                    <xdr:rowOff>57150</xdr:rowOff>
                  </from>
                  <to>
                    <xdr:col>42</xdr:col>
                    <xdr:colOff>0</xdr:colOff>
                    <xdr:row>16</xdr:row>
                    <xdr:rowOff>285750</xdr:rowOff>
                  </to>
                </anchor>
              </controlPr>
            </control>
          </mc:Choice>
        </mc:AlternateContent>
        <mc:AlternateContent xmlns:mc="http://schemas.openxmlformats.org/markup-compatibility/2006">
          <mc:Choice Requires="x14">
            <control shapeId="42064" r:id="rId83" name="Check Box 80">
              <controlPr defaultSize="0" autoFill="0" autoLine="0" autoPict="0">
                <anchor moveWithCells="1">
                  <from>
                    <xdr:col>38</xdr:col>
                    <xdr:colOff>104775</xdr:colOff>
                    <xdr:row>17</xdr:row>
                    <xdr:rowOff>57150</xdr:rowOff>
                  </from>
                  <to>
                    <xdr:col>39</xdr:col>
                    <xdr:colOff>0</xdr:colOff>
                    <xdr:row>17</xdr:row>
                    <xdr:rowOff>285750</xdr:rowOff>
                  </to>
                </anchor>
              </controlPr>
            </control>
          </mc:Choice>
        </mc:AlternateContent>
        <mc:AlternateContent xmlns:mc="http://schemas.openxmlformats.org/markup-compatibility/2006">
          <mc:Choice Requires="x14">
            <control shapeId="42065" r:id="rId84" name="Check Box 81">
              <controlPr defaultSize="0" autoFill="0" autoLine="0" autoPict="0">
                <anchor moveWithCells="1">
                  <from>
                    <xdr:col>41</xdr:col>
                    <xdr:colOff>95250</xdr:colOff>
                    <xdr:row>17</xdr:row>
                    <xdr:rowOff>57150</xdr:rowOff>
                  </from>
                  <to>
                    <xdr:col>42</xdr:col>
                    <xdr:colOff>0</xdr:colOff>
                    <xdr:row>17</xdr:row>
                    <xdr:rowOff>285750</xdr:rowOff>
                  </to>
                </anchor>
              </controlPr>
            </control>
          </mc:Choice>
        </mc:AlternateContent>
        <mc:AlternateContent xmlns:mc="http://schemas.openxmlformats.org/markup-compatibility/2006">
          <mc:Choice Requires="x14">
            <control shapeId="42066" r:id="rId85" name="Check Box 82">
              <controlPr defaultSize="0" autoFill="0" autoLine="0" autoPict="0">
                <anchor moveWithCells="1">
                  <from>
                    <xdr:col>38</xdr:col>
                    <xdr:colOff>104775</xdr:colOff>
                    <xdr:row>18</xdr:row>
                    <xdr:rowOff>57150</xdr:rowOff>
                  </from>
                  <to>
                    <xdr:col>39</xdr:col>
                    <xdr:colOff>0</xdr:colOff>
                    <xdr:row>18</xdr:row>
                    <xdr:rowOff>285750</xdr:rowOff>
                  </to>
                </anchor>
              </controlPr>
            </control>
          </mc:Choice>
        </mc:AlternateContent>
        <mc:AlternateContent xmlns:mc="http://schemas.openxmlformats.org/markup-compatibility/2006">
          <mc:Choice Requires="x14">
            <control shapeId="42067" r:id="rId86" name="Check Box 83">
              <controlPr defaultSize="0" autoFill="0" autoLine="0" autoPict="0">
                <anchor moveWithCells="1">
                  <from>
                    <xdr:col>41</xdr:col>
                    <xdr:colOff>95250</xdr:colOff>
                    <xdr:row>18</xdr:row>
                    <xdr:rowOff>57150</xdr:rowOff>
                  </from>
                  <to>
                    <xdr:col>42</xdr:col>
                    <xdr:colOff>0</xdr:colOff>
                    <xdr:row>18</xdr:row>
                    <xdr:rowOff>285750</xdr:rowOff>
                  </to>
                </anchor>
              </controlPr>
            </control>
          </mc:Choice>
        </mc:AlternateContent>
        <mc:AlternateContent xmlns:mc="http://schemas.openxmlformats.org/markup-compatibility/2006">
          <mc:Choice Requires="x14">
            <control shapeId="42068" r:id="rId87" name="Check Box 84">
              <controlPr defaultSize="0" autoFill="0" autoLine="0" autoPict="0">
                <anchor moveWithCells="1">
                  <from>
                    <xdr:col>38</xdr:col>
                    <xdr:colOff>104775</xdr:colOff>
                    <xdr:row>19</xdr:row>
                    <xdr:rowOff>57150</xdr:rowOff>
                  </from>
                  <to>
                    <xdr:col>39</xdr:col>
                    <xdr:colOff>0</xdr:colOff>
                    <xdr:row>19</xdr:row>
                    <xdr:rowOff>285750</xdr:rowOff>
                  </to>
                </anchor>
              </controlPr>
            </control>
          </mc:Choice>
        </mc:AlternateContent>
        <mc:AlternateContent xmlns:mc="http://schemas.openxmlformats.org/markup-compatibility/2006">
          <mc:Choice Requires="x14">
            <control shapeId="42069" r:id="rId88" name="Check Box 85">
              <controlPr defaultSize="0" autoFill="0" autoLine="0" autoPict="0">
                <anchor moveWithCells="1">
                  <from>
                    <xdr:col>41</xdr:col>
                    <xdr:colOff>95250</xdr:colOff>
                    <xdr:row>19</xdr:row>
                    <xdr:rowOff>57150</xdr:rowOff>
                  </from>
                  <to>
                    <xdr:col>42</xdr:col>
                    <xdr:colOff>0</xdr:colOff>
                    <xdr:row>19</xdr:row>
                    <xdr:rowOff>285750</xdr:rowOff>
                  </to>
                </anchor>
              </controlPr>
            </control>
          </mc:Choice>
        </mc:AlternateContent>
        <mc:AlternateContent xmlns:mc="http://schemas.openxmlformats.org/markup-compatibility/2006">
          <mc:Choice Requires="x14">
            <control shapeId="42070" r:id="rId89" name="Check Box 86">
              <controlPr defaultSize="0" autoFill="0" autoLine="0" autoPict="0">
                <anchor moveWithCells="1">
                  <from>
                    <xdr:col>38</xdr:col>
                    <xdr:colOff>104775</xdr:colOff>
                    <xdr:row>20</xdr:row>
                    <xdr:rowOff>57150</xdr:rowOff>
                  </from>
                  <to>
                    <xdr:col>39</xdr:col>
                    <xdr:colOff>0</xdr:colOff>
                    <xdr:row>20</xdr:row>
                    <xdr:rowOff>285750</xdr:rowOff>
                  </to>
                </anchor>
              </controlPr>
            </control>
          </mc:Choice>
        </mc:AlternateContent>
        <mc:AlternateContent xmlns:mc="http://schemas.openxmlformats.org/markup-compatibility/2006">
          <mc:Choice Requires="x14">
            <control shapeId="42071" r:id="rId90" name="Check Box 87">
              <controlPr defaultSize="0" autoFill="0" autoLine="0" autoPict="0">
                <anchor moveWithCells="1">
                  <from>
                    <xdr:col>41</xdr:col>
                    <xdr:colOff>95250</xdr:colOff>
                    <xdr:row>20</xdr:row>
                    <xdr:rowOff>57150</xdr:rowOff>
                  </from>
                  <to>
                    <xdr:col>42</xdr:col>
                    <xdr:colOff>0</xdr:colOff>
                    <xdr:row>20</xdr:row>
                    <xdr:rowOff>285750</xdr:rowOff>
                  </to>
                </anchor>
              </controlPr>
            </control>
          </mc:Choice>
        </mc:AlternateContent>
        <mc:AlternateContent xmlns:mc="http://schemas.openxmlformats.org/markup-compatibility/2006">
          <mc:Choice Requires="x14">
            <control shapeId="42072" r:id="rId91" name="Check Box 88">
              <controlPr defaultSize="0" autoFill="0" autoLine="0" autoPict="0">
                <anchor moveWithCells="1">
                  <from>
                    <xdr:col>38</xdr:col>
                    <xdr:colOff>104775</xdr:colOff>
                    <xdr:row>21</xdr:row>
                    <xdr:rowOff>57150</xdr:rowOff>
                  </from>
                  <to>
                    <xdr:col>39</xdr:col>
                    <xdr:colOff>0</xdr:colOff>
                    <xdr:row>21</xdr:row>
                    <xdr:rowOff>285750</xdr:rowOff>
                  </to>
                </anchor>
              </controlPr>
            </control>
          </mc:Choice>
        </mc:AlternateContent>
        <mc:AlternateContent xmlns:mc="http://schemas.openxmlformats.org/markup-compatibility/2006">
          <mc:Choice Requires="x14">
            <control shapeId="42073" r:id="rId92" name="Check Box 89">
              <controlPr defaultSize="0" autoFill="0" autoLine="0" autoPict="0">
                <anchor moveWithCells="1">
                  <from>
                    <xdr:col>41</xdr:col>
                    <xdr:colOff>95250</xdr:colOff>
                    <xdr:row>21</xdr:row>
                    <xdr:rowOff>57150</xdr:rowOff>
                  </from>
                  <to>
                    <xdr:col>42</xdr:col>
                    <xdr:colOff>0</xdr:colOff>
                    <xdr:row>21</xdr:row>
                    <xdr:rowOff>285750</xdr:rowOff>
                  </to>
                </anchor>
              </controlPr>
            </control>
          </mc:Choice>
        </mc:AlternateContent>
        <mc:AlternateContent xmlns:mc="http://schemas.openxmlformats.org/markup-compatibility/2006">
          <mc:Choice Requires="x14">
            <control shapeId="42074" r:id="rId93"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42075" r:id="rId94"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A9AD6-C2C2-44BD-BC4A-93D65C4E7064}">
  <sheetPr>
    <tabColor theme="7" tint="0.79998168889431442"/>
    <pageSetUpPr fitToPage="1"/>
  </sheetPr>
  <dimension ref="A1:BW139"/>
  <sheetViews>
    <sheetView view="pageBreakPreview" zoomScale="68" zoomScaleNormal="82" zoomScaleSheetLayoutView="68" workbookViewId="0">
      <selection activeCell="AT41" sqref="AT41"/>
    </sheetView>
  </sheetViews>
  <sheetFormatPr defaultRowHeight="16.5" x14ac:dyDescent="0.15"/>
  <cols>
    <col min="1" max="65" width="4.375" style="349" customWidth="1"/>
    <col min="66" max="73" width="4.375" style="620" customWidth="1"/>
    <col min="74" max="75" width="9" style="620"/>
    <col min="76" max="256" width="9" style="4"/>
    <col min="257" max="329" width="4.375" style="4" customWidth="1"/>
    <col min="330" max="512" width="9" style="4"/>
    <col min="513" max="585" width="4.375" style="4" customWidth="1"/>
    <col min="586" max="768" width="9" style="4"/>
    <col min="769" max="841" width="4.375" style="4" customWidth="1"/>
    <col min="842" max="1024" width="9" style="4"/>
    <col min="1025" max="1097" width="4.375" style="4" customWidth="1"/>
    <col min="1098" max="1280" width="9" style="4"/>
    <col min="1281" max="1353" width="4.375" style="4" customWidth="1"/>
    <col min="1354" max="1536" width="9" style="4"/>
    <col min="1537" max="1609" width="4.375" style="4" customWidth="1"/>
    <col min="1610" max="1792" width="9" style="4"/>
    <col min="1793" max="1865" width="4.375" style="4" customWidth="1"/>
    <col min="1866" max="2048" width="9" style="4"/>
    <col min="2049" max="2121" width="4.375" style="4" customWidth="1"/>
    <col min="2122" max="2304" width="9" style="4"/>
    <col min="2305" max="2377" width="4.375" style="4" customWidth="1"/>
    <col min="2378" max="2560" width="9" style="4"/>
    <col min="2561" max="2633" width="4.375" style="4" customWidth="1"/>
    <col min="2634" max="2816" width="9" style="4"/>
    <col min="2817" max="2889" width="4.375" style="4" customWidth="1"/>
    <col min="2890" max="3072" width="9" style="4"/>
    <col min="3073" max="3145" width="4.375" style="4" customWidth="1"/>
    <col min="3146" max="3328" width="9" style="4"/>
    <col min="3329" max="3401" width="4.375" style="4" customWidth="1"/>
    <col min="3402" max="3584" width="9" style="4"/>
    <col min="3585" max="3657" width="4.375" style="4" customWidth="1"/>
    <col min="3658" max="3840" width="9" style="4"/>
    <col min="3841" max="3913" width="4.375" style="4" customWidth="1"/>
    <col min="3914" max="4096" width="9" style="4"/>
    <col min="4097" max="4169" width="4.375" style="4" customWidth="1"/>
    <col min="4170" max="4352" width="9" style="4"/>
    <col min="4353" max="4425" width="4.375" style="4" customWidth="1"/>
    <col min="4426" max="4608" width="9" style="4"/>
    <col min="4609" max="4681" width="4.375" style="4" customWidth="1"/>
    <col min="4682" max="4864" width="9" style="4"/>
    <col min="4865" max="4937" width="4.375" style="4" customWidth="1"/>
    <col min="4938" max="5120" width="9" style="4"/>
    <col min="5121" max="5193" width="4.375" style="4" customWidth="1"/>
    <col min="5194" max="5376" width="9" style="4"/>
    <col min="5377" max="5449" width="4.375" style="4" customWidth="1"/>
    <col min="5450" max="5632" width="9" style="4"/>
    <col min="5633" max="5705" width="4.375" style="4" customWidth="1"/>
    <col min="5706" max="5888" width="9" style="4"/>
    <col min="5889" max="5961" width="4.375" style="4" customWidth="1"/>
    <col min="5962" max="6144" width="9" style="4"/>
    <col min="6145" max="6217" width="4.375" style="4" customWidth="1"/>
    <col min="6218" max="6400" width="9" style="4"/>
    <col min="6401" max="6473" width="4.375" style="4" customWidth="1"/>
    <col min="6474" max="6656" width="9" style="4"/>
    <col min="6657" max="6729" width="4.375" style="4" customWidth="1"/>
    <col min="6730" max="6912" width="9" style="4"/>
    <col min="6913" max="6985" width="4.375" style="4" customWidth="1"/>
    <col min="6986" max="7168" width="9" style="4"/>
    <col min="7169" max="7241" width="4.375" style="4" customWidth="1"/>
    <col min="7242" max="7424" width="9" style="4"/>
    <col min="7425" max="7497" width="4.375" style="4" customWidth="1"/>
    <col min="7498" max="7680" width="9" style="4"/>
    <col min="7681" max="7753" width="4.375" style="4" customWidth="1"/>
    <col min="7754" max="7936" width="9" style="4"/>
    <col min="7937" max="8009" width="4.375" style="4" customWidth="1"/>
    <col min="8010" max="8192" width="9" style="4"/>
    <col min="8193" max="8265" width="4.375" style="4" customWidth="1"/>
    <col min="8266" max="8448" width="9" style="4"/>
    <col min="8449" max="8521" width="4.375" style="4" customWidth="1"/>
    <col min="8522" max="8704" width="9" style="4"/>
    <col min="8705" max="8777" width="4.375" style="4" customWidth="1"/>
    <col min="8778" max="8960" width="9" style="4"/>
    <col min="8961" max="9033" width="4.375" style="4" customWidth="1"/>
    <col min="9034" max="9216" width="9" style="4"/>
    <col min="9217" max="9289" width="4.375" style="4" customWidth="1"/>
    <col min="9290" max="9472" width="9" style="4"/>
    <col min="9473" max="9545" width="4.375" style="4" customWidth="1"/>
    <col min="9546" max="9728" width="9" style="4"/>
    <col min="9729" max="9801" width="4.375" style="4" customWidth="1"/>
    <col min="9802" max="9984" width="9" style="4"/>
    <col min="9985" max="10057" width="4.375" style="4" customWidth="1"/>
    <col min="10058" max="10240" width="9" style="4"/>
    <col min="10241" max="10313" width="4.375" style="4" customWidth="1"/>
    <col min="10314" max="10496" width="9" style="4"/>
    <col min="10497" max="10569" width="4.375" style="4" customWidth="1"/>
    <col min="10570" max="10752" width="9" style="4"/>
    <col min="10753" max="10825" width="4.375" style="4" customWidth="1"/>
    <col min="10826" max="11008" width="9" style="4"/>
    <col min="11009" max="11081" width="4.375" style="4" customWidth="1"/>
    <col min="11082" max="11264" width="9" style="4"/>
    <col min="11265" max="11337" width="4.375" style="4" customWidth="1"/>
    <col min="11338" max="11520" width="9" style="4"/>
    <col min="11521" max="11593" width="4.375" style="4" customWidth="1"/>
    <col min="11594" max="11776" width="9" style="4"/>
    <col min="11777" max="11849" width="4.375" style="4" customWidth="1"/>
    <col min="11850" max="12032" width="9" style="4"/>
    <col min="12033" max="12105" width="4.375" style="4" customWidth="1"/>
    <col min="12106" max="12288" width="9" style="4"/>
    <col min="12289" max="12361" width="4.375" style="4" customWidth="1"/>
    <col min="12362" max="12544" width="9" style="4"/>
    <col min="12545" max="12617" width="4.375" style="4" customWidth="1"/>
    <col min="12618" max="12800" width="9" style="4"/>
    <col min="12801" max="12873" width="4.375" style="4" customWidth="1"/>
    <col min="12874" max="13056" width="9" style="4"/>
    <col min="13057" max="13129" width="4.375" style="4" customWidth="1"/>
    <col min="13130" max="13312" width="9" style="4"/>
    <col min="13313" max="13385" width="4.375" style="4" customWidth="1"/>
    <col min="13386" max="13568" width="9" style="4"/>
    <col min="13569" max="13641" width="4.375" style="4" customWidth="1"/>
    <col min="13642" max="13824" width="9" style="4"/>
    <col min="13825" max="13897" width="4.375" style="4" customWidth="1"/>
    <col min="13898" max="14080" width="9" style="4"/>
    <col min="14081" max="14153" width="4.375" style="4" customWidth="1"/>
    <col min="14154" max="14336" width="9" style="4"/>
    <col min="14337" max="14409" width="4.375" style="4" customWidth="1"/>
    <col min="14410" max="14592" width="9" style="4"/>
    <col min="14593" max="14665" width="4.375" style="4" customWidth="1"/>
    <col min="14666" max="14848" width="9" style="4"/>
    <col min="14849" max="14921" width="4.375" style="4" customWidth="1"/>
    <col min="14922" max="15104" width="9" style="4"/>
    <col min="15105" max="15177" width="4.375" style="4" customWidth="1"/>
    <col min="15178" max="15360" width="9" style="4"/>
    <col min="15361" max="15433" width="4.375" style="4" customWidth="1"/>
    <col min="15434" max="15616" width="9" style="4"/>
    <col min="15617" max="15689" width="4.375" style="4" customWidth="1"/>
    <col min="15690" max="15872" width="9" style="4"/>
    <col min="15873" max="15945" width="4.375" style="4" customWidth="1"/>
    <col min="15946" max="16128" width="9" style="4"/>
    <col min="16129" max="16201" width="4.375" style="4" customWidth="1"/>
    <col min="16202" max="16384" width="9" style="4"/>
  </cols>
  <sheetData>
    <row r="1" spans="1:38" ht="18.75" customHeight="1" x14ac:dyDescent="0.15">
      <c r="A1" s="93" t="s">
        <v>99</v>
      </c>
    </row>
    <row r="2" spans="1:38" ht="18.75" customHeight="1" x14ac:dyDescent="0.15">
      <c r="A2" s="616" t="s">
        <v>100</v>
      </c>
    </row>
    <row r="3" spans="1:38" ht="18.75" customHeight="1" thickBot="1" x14ac:dyDescent="0.2">
      <c r="A3" s="616" t="s">
        <v>129</v>
      </c>
      <c r="B3" s="32"/>
      <c r="C3" s="32"/>
      <c r="D3" s="32"/>
      <c r="E3" s="32"/>
      <c r="F3" s="32"/>
      <c r="G3" s="32"/>
      <c r="H3" s="32"/>
      <c r="I3" s="32"/>
      <c r="J3" s="32"/>
      <c r="K3" s="32"/>
      <c r="L3" s="32"/>
      <c r="M3" s="32"/>
      <c r="N3" s="613"/>
      <c r="O3" s="105"/>
      <c r="P3" s="105"/>
      <c r="Q3" s="105"/>
      <c r="R3" s="604"/>
      <c r="S3" s="105"/>
      <c r="T3" s="105"/>
      <c r="U3" s="604"/>
      <c r="W3" s="110" t="s">
        <v>130</v>
      </c>
      <c r="X3" s="32"/>
      <c r="Y3" s="32"/>
    </row>
    <row r="4" spans="1:38" ht="18.75" customHeight="1" x14ac:dyDescent="0.15">
      <c r="A4" s="95"/>
      <c r="B4" s="96"/>
      <c r="C4" s="96"/>
      <c r="D4" s="96"/>
      <c r="E4" s="96"/>
      <c r="F4" s="96"/>
      <c r="G4" s="96"/>
      <c r="H4" s="96"/>
      <c r="I4" s="96"/>
      <c r="J4" s="865" t="s">
        <v>213</v>
      </c>
      <c r="K4" s="866"/>
      <c r="L4" s="876" t="s">
        <v>207</v>
      </c>
      <c r="M4" s="877"/>
      <c r="N4" s="877"/>
      <c r="O4" s="877"/>
      <c r="P4" s="877"/>
      <c r="Q4" s="877"/>
      <c r="R4" s="736" t="s">
        <v>108</v>
      </c>
      <c r="S4" s="736"/>
      <c r="T4" s="736" t="s">
        <v>109</v>
      </c>
      <c r="U4" s="920"/>
      <c r="W4" s="754" t="s">
        <v>213</v>
      </c>
      <c r="X4" s="866"/>
      <c r="Y4" s="911" t="s">
        <v>207</v>
      </c>
      <c r="Z4" s="912"/>
      <c r="AA4" s="912"/>
      <c r="AB4" s="912"/>
      <c r="AC4" s="912"/>
      <c r="AD4" s="912"/>
      <c r="AE4" s="912"/>
      <c r="AF4" s="912"/>
      <c r="AG4" s="912"/>
      <c r="AH4" s="912"/>
      <c r="AI4" s="808" t="s">
        <v>108</v>
      </c>
      <c r="AJ4" s="756"/>
      <c r="AK4" s="808" t="s">
        <v>109</v>
      </c>
      <c r="AL4" s="809"/>
    </row>
    <row r="5" spans="1:38" ht="18.75" customHeight="1" x14ac:dyDescent="0.15">
      <c r="A5" s="886" t="s">
        <v>110</v>
      </c>
      <c r="B5" s="887"/>
      <c r="C5" s="887"/>
      <c r="D5" s="887"/>
      <c r="E5" s="887"/>
      <c r="F5" s="887"/>
      <c r="G5" s="887"/>
      <c r="H5" s="887"/>
      <c r="I5" s="888"/>
      <c r="J5" s="867"/>
      <c r="K5" s="868"/>
      <c r="L5" s="879"/>
      <c r="M5" s="880"/>
      <c r="N5" s="880"/>
      <c r="O5" s="880"/>
      <c r="P5" s="880"/>
      <c r="Q5" s="880"/>
      <c r="R5" s="747"/>
      <c r="S5" s="747"/>
      <c r="T5" s="747"/>
      <c r="U5" s="921"/>
      <c r="V5" s="604"/>
      <c r="W5" s="915"/>
      <c r="X5" s="868"/>
      <c r="Y5" s="913"/>
      <c r="Z5" s="914"/>
      <c r="AA5" s="914"/>
      <c r="AB5" s="914"/>
      <c r="AC5" s="914"/>
      <c r="AD5" s="914"/>
      <c r="AE5" s="914"/>
      <c r="AF5" s="914"/>
      <c r="AG5" s="914"/>
      <c r="AH5" s="914"/>
      <c r="AI5" s="864"/>
      <c r="AJ5" s="759"/>
      <c r="AK5" s="864"/>
      <c r="AL5" s="885"/>
    </row>
    <row r="6" spans="1:38" ht="18.75" customHeight="1" x14ac:dyDescent="0.15">
      <c r="A6" s="99"/>
      <c r="B6" s="100"/>
      <c r="C6" s="100"/>
      <c r="D6" s="100"/>
      <c r="E6" s="100"/>
      <c r="F6" s="100"/>
      <c r="G6" s="100"/>
      <c r="H6" s="100"/>
      <c r="I6" s="101"/>
      <c r="J6" s="867"/>
      <c r="K6" s="868"/>
      <c r="L6" s="774" t="s">
        <v>123</v>
      </c>
      <c r="M6" s="774"/>
      <c r="N6" s="900"/>
      <c r="O6" s="901"/>
      <c r="P6" s="893" t="s">
        <v>116</v>
      </c>
      <c r="Q6" s="820"/>
      <c r="R6" s="747"/>
      <c r="S6" s="747"/>
      <c r="T6" s="747"/>
      <c r="U6" s="921"/>
      <c r="W6" s="915"/>
      <c r="X6" s="868"/>
      <c r="Y6" s="774" t="s">
        <v>123</v>
      </c>
      <c r="Z6" s="774"/>
      <c r="AA6" s="774" t="s">
        <v>131</v>
      </c>
      <c r="AB6" s="774"/>
      <c r="AC6" s="774" t="s">
        <v>111</v>
      </c>
      <c r="AD6" s="774"/>
      <c r="AE6" s="900"/>
      <c r="AF6" s="901"/>
      <c r="AG6" s="893" t="s">
        <v>116</v>
      </c>
      <c r="AH6" s="820"/>
      <c r="AI6" s="864"/>
      <c r="AJ6" s="759"/>
      <c r="AK6" s="864"/>
      <c r="AL6" s="885"/>
    </row>
    <row r="7" spans="1:38" ht="18.75" customHeight="1" x14ac:dyDescent="0.15">
      <c r="A7" s="882" t="s">
        <v>118</v>
      </c>
      <c r="B7" s="883"/>
      <c r="C7" s="883"/>
      <c r="D7" s="883"/>
      <c r="E7" s="883"/>
      <c r="F7" s="883"/>
      <c r="G7" s="883"/>
      <c r="H7" s="883"/>
      <c r="I7" s="884"/>
      <c r="J7" s="867"/>
      <c r="K7" s="868"/>
      <c r="L7" s="774"/>
      <c r="M7" s="774"/>
      <c r="N7" s="905"/>
      <c r="O7" s="906"/>
      <c r="P7" s="864"/>
      <c r="Q7" s="758"/>
      <c r="R7" s="747"/>
      <c r="S7" s="747"/>
      <c r="T7" s="747"/>
      <c r="U7" s="921"/>
      <c r="W7" s="915"/>
      <c r="X7" s="868"/>
      <c r="Y7" s="774"/>
      <c r="Z7" s="774"/>
      <c r="AA7" s="774"/>
      <c r="AB7" s="774"/>
      <c r="AC7" s="774"/>
      <c r="AD7" s="774"/>
      <c r="AE7" s="905"/>
      <c r="AF7" s="906"/>
      <c r="AG7" s="864"/>
      <c r="AH7" s="758"/>
      <c r="AI7" s="864"/>
      <c r="AJ7" s="759"/>
      <c r="AK7" s="864"/>
      <c r="AL7" s="885"/>
    </row>
    <row r="8" spans="1:38" ht="18.75" customHeight="1" x14ac:dyDescent="0.15">
      <c r="A8" s="99"/>
      <c r="B8" s="100"/>
      <c r="C8" s="100"/>
      <c r="D8" s="100"/>
      <c r="E8" s="100"/>
      <c r="F8" s="100"/>
      <c r="G8" s="100"/>
      <c r="H8" s="100"/>
      <c r="I8" s="100"/>
      <c r="J8" s="869"/>
      <c r="K8" s="843"/>
      <c r="L8" s="774"/>
      <c r="M8" s="774"/>
      <c r="N8" s="775"/>
      <c r="O8" s="902"/>
      <c r="P8" s="785"/>
      <c r="Q8" s="782"/>
      <c r="R8" s="747"/>
      <c r="S8" s="747"/>
      <c r="T8" s="747"/>
      <c r="U8" s="921"/>
      <c r="W8" s="841"/>
      <c r="X8" s="843"/>
      <c r="Y8" s="774"/>
      <c r="Z8" s="774"/>
      <c r="AA8" s="774"/>
      <c r="AB8" s="774"/>
      <c r="AC8" s="774"/>
      <c r="AD8" s="774"/>
      <c r="AE8" s="775"/>
      <c r="AF8" s="902"/>
      <c r="AG8" s="785"/>
      <c r="AH8" s="782"/>
      <c r="AI8" s="785"/>
      <c r="AJ8" s="786"/>
      <c r="AK8" s="785"/>
      <c r="AL8" s="784"/>
    </row>
    <row r="9" spans="1:38" ht="18.75" customHeight="1" x14ac:dyDescent="0.15">
      <c r="A9" s="819" t="s">
        <v>140</v>
      </c>
      <c r="B9" s="820"/>
      <c r="C9" s="820"/>
      <c r="D9" s="820"/>
      <c r="E9" s="820"/>
      <c r="F9" s="820"/>
      <c r="G9" s="820"/>
      <c r="H9" s="820"/>
      <c r="I9" s="821"/>
      <c r="J9" s="889"/>
      <c r="K9" s="890"/>
      <c r="L9" s="889"/>
      <c r="M9" s="890"/>
      <c r="N9" s="900"/>
      <c r="O9" s="901"/>
      <c r="P9" s="893" t="str">
        <f>IF(SUM(L9:O10) = 0, "", SUM(L9:O10))</f>
        <v/>
      </c>
      <c r="Q9" s="820"/>
      <c r="R9" s="922"/>
      <c r="S9" s="923"/>
      <c r="T9" s="864" t="str">
        <f>IF(SUM(J9,L9:O10,R9) = 0, "", SUM(J9,L9:O10,R9))</f>
        <v/>
      </c>
      <c r="U9" s="885"/>
      <c r="W9" s="918"/>
      <c r="X9" s="890"/>
      <c r="Y9" s="889"/>
      <c r="Z9" s="890"/>
      <c r="AA9" s="889"/>
      <c r="AB9" s="890"/>
      <c r="AC9" s="889"/>
      <c r="AD9" s="890"/>
      <c r="AE9" s="900"/>
      <c r="AF9" s="901"/>
      <c r="AG9" s="893" t="str">
        <f>IF(SUM(Y9:AF10) = 0, "", SUM(Y9:AF10))</f>
        <v/>
      </c>
      <c r="AH9" s="820"/>
      <c r="AI9" s="889"/>
      <c r="AJ9" s="890"/>
      <c r="AK9" s="893" t="str">
        <f>IF(SUM(W9,Y9:AF10,AI9) = 0, "", SUM(W9,Y9:AF10,AI9))</f>
        <v/>
      </c>
      <c r="AL9" s="895"/>
    </row>
    <row r="10" spans="1:38" ht="18.75" customHeight="1" x14ac:dyDescent="0.15">
      <c r="A10" s="903"/>
      <c r="B10" s="782"/>
      <c r="C10" s="782"/>
      <c r="D10" s="782"/>
      <c r="E10" s="782"/>
      <c r="F10" s="782"/>
      <c r="G10" s="782"/>
      <c r="H10" s="782"/>
      <c r="I10" s="786"/>
      <c r="J10" s="805"/>
      <c r="K10" s="891"/>
      <c r="L10" s="805"/>
      <c r="M10" s="891"/>
      <c r="N10" s="775"/>
      <c r="O10" s="902"/>
      <c r="P10" s="785"/>
      <c r="Q10" s="782"/>
      <c r="R10" s="805"/>
      <c r="S10" s="891"/>
      <c r="T10" s="785"/>
      <c r="U10" s="784"/>
      <c r="W10" s="919"/>
      <c r="X10" s="891"/>
      <c r="Y10" s="805"/>
      <c r="Z10" s="891"/>
      <c r="AA10" s="805"/>
      <c r="AB10" s="891"/>
      <c r="AC10" s="805"/>
      <c r="AD10" s="891"/>
      <c r="AE10" s="775"/>
      <c r="AF10" s="902"/>
      <c r="AG10" s="785"/>
      <c r="AH10" s="782"/>
      <c r="AI10" s="805"/>
      <c r="AJ10" s="891"/>
      <c r="AK10" s="785"/>
      <c r="AL10" s="784"/>
    </row>
    <row r="11" spans="1:38" ht="18.75" customHeight="1" x14ac:dyDescent="0.15">
      <c r="A11" s="896" t="s">
        <v>1043</v>
      </c>
      <c r="B11" s="897"/>
      <c r="C11" s="897"/>
      <c r="D11" s="893" t="s">
        <v>141</v>
      </c>
      <c r="E11" s="820"/>
      <c r="F11" s="820"/>
      <c r="G11" s="820"/>
      <c r="H11" s="820"/>
      <c r="I11" s="821"/>
      <c r="J11" s="889"/>
      <c r="K11" s="890"/>
      <c r="L11" s="889"/>
      <c r="M11" s="890"/>
      <c r="N11" s="889"/>
      <c r="O11" s="890"/>
      <c r="P11" s="893" t="str">
        <f>IF(SUM(L11:O12) = 0, "", SUM(L11:O12))</f>
        <v/>
      </c>
      <c r="Q11" s="820"/>
      <c r="R11" s="889"/>
      <c r="S11" s="890"/>
      <c r="T11" s="893" t="str">
        <f>IF(SUM(J11,L11:O12,R11) = 0, "", SUM(J11,L11:O12,R11))</f>
        <v/>
      </c>
      <c r="U11" s="895"/>
      <c r="W11" s="918"/>
      <c r="X11" s="890"/>
      <c r="Y11" s="889"/>
      <c r="Z11" s="890"/>
      <c r="AA11" s="889"/>
      <c r="AB11" s="890"/>
      <c r="AC11" s="889"/>
      <c r="AD11" s="890"/>
      <c r="AE11" s="889"/>
      <c r="AF11" s="890"/>
      <c r="AG11" s="893" t="str">
        <f>IF(SUM(Y11:AF12) = 0, "", SUM(Y11:AF12))</f>
        <v/>
      </c>
      <c r="AH11" s="820"/>
      <c r="AI11" s="889"/>
      <c r="AJ11" s="890"/>
      <c r="AK11" s="893" t="str">
        <f>IF(SUM(W11,Y11:AF12,AI11) = 0, "", SUM(W11,Y11:AF12,AI11))</f>
        <v/>
      </c>
      <c r="AL11" s="895"/>
    </row>
    <row r="12" spans="1:38" ht="18.75" customHeight="1" x14ac:dyDescent="0.15">
      <c r="A12" s="898"/>
      <c r="B12" s="899"/>
      <c r="C12" s="899"/>
      <c r="D12" s="864"/>
      <c r="E12" s="758"/>
      <c r="F12" s="758"/>
      <c r="G12" s="758"/>
      <c r="H12" s="758"/>
      <c r="I12" s="759"/>
      <c r="J12" s="805"/>
      <c r="K12" s="891"/>
      <c r="L12" s="805"/>
      <c r="M12" s="891"/>
      <c r="N12" s="805"/>
      <c r="O12" s="891"/>
      <c r="P12" s="785"/>
      <c r="Q12" s="782"/>
      <c r="R12" s="805"/>
      <c r="S12" s="891"/>
      <c r="T12" s="785"/>
      <c r="U12" s="784"/>
      <c r="W12" s="919"/>
      <c r="X12" s="891"/>
      <c r="Y12" s="805"/>
      <c r="Z12" s="891"/>
      <c r="AA12" s="805"/>
      <c r="AB12" s="891"/>
      <c r="AC12" s="805"/>
      <c r="AD12" s="891"/>
      <c r="AE12" s="805"/>
      <c r="AF12" s="891"/>
      <c r="AG12" s="785"/>
      <c r="AH12" s="782"/>
      <c r="AI12" s="805"/>
      <c r="AJ12" s="891"/>
      <c r="AK12" s="785"/>
      <c r="AL12" s="784"/>
    </row>
    <row r="13" spans="1:38" ht="18.75" customHeight="1" x14ac:dyDescent="0.15">
      <c r="A13" s="898"/>
      <c r="B13" s="899"/>
      <c r="C13" s="899"/>
      <c r="D13" s="747" t="s">
        <v>119</v>
      </c>
      <c r="E13" s="747"/>
      <c r="F13" s="747"/>
      <c r="G13" s="747" t="s">
        <v>120</v>
      </c>
      <c r="H13" s="747"/>
      <c r="I13" s="747"/>
      <c r="J13" s="889"/>
      <c r="K13" s="890"/>
      <c r="L13" s="889"/>
      <c r="M13" s="890"/>
      <c r="N13" s="889"/>
      <c r="O13" s="890"/>
      <c r="P13" s="893" t="str">
        <f>IF(SUM(L13:O14) = 0, "", SUM(L13:O14))</f>
        <v/>
      </c>
      <c r="Q13" s="820"/>
      <c r="R13" s="889"/>
      <c r="S13" s="890"/>
      <c r="T13" s="893" t="str">
        <f>IF(SUM(J13,L13:O14,R13) = 0, "", SUM(J13,L13:O14,R13))</f>
        <v/>
      </c>
      <c r="U13" s="895"/>
      <c r="W13" s="918"/>
      <c r="X13" s="890"/>
      <c r="Y13" s="889"/>
      <c r="Z13" s="890"/>
      <c r="AA13" s="889"/>
      <c r="AB13" s="890"/>
      <c r="AC13" s="889"/>
      <c r="AD13" s="890"/>
      <c r="AE13" s="889"/>
      <c r="AF13" s="890"/>
      <c r="AG13" s="893" t="str">
        <f>IF(SUM(Y13:AF14) = 0, "", SUM(Y13:AF14))</f>
        <v/>
      </c>
      <c r="AH13" s="820"/>
      <c r="AI13" s="889"/>
      <c r="AJ13" s="890"/>
      <c r="AK13" s="893" t="str">
        <f>IF(SUM(W13,Y13:AF14,AI13) = 0, "", SUM(W13,Y13:AF14,AI13))</f>
        <v/>
      </c>
      <c r="AL13" s="895"/>
    </row>
    <row r="14" spans="1:38" ht="18.75" customHeight="1" x14ac:dyDescent="0.15">
      <c r="A14" s="898"/>
      <c r="B14" s="899"/>
      <c r="C14" s="899"/>
      <c r="D14" s="747"/>
      <c r="E14" s="747"/>
      <c r="F14" s="747"/>
      <c r="G14" s="747"/>
      <c r="H14" s="747"/>
      <c r="I14" s="747"/>
      <c r="J14" s="805"/>
      <c r="K14" s="891"/>
      <c r="L14" s="805"/>
      <c r="M14" s="891"/>
      <c r="N14" s="805"/>
      <c r="O14" s="891"/>
      <c r="P14" s="785"/>
      <c r="Q14" s="782"/>
      <c r="R14" s="805"/>
      <c r="S14" s="891"/>
      <c r="T14" s="785"/>
      <c r="U14" s="784"/>
      <c r="W14" s="919"/>
      <c r="X14" s="891"/>
      <c r="Y14" s="805"/>
      <c r="Z14" s="891"/>
      <c r="AA14" s="805"/>
      <c r="AB14" s="891"/>
      <c r="AC14" s="805"/>
      <c r="AD14" s="891"/>
      <c r="AE14" s="805"/>
      <c r="AF14" s="891"/>
      <c r="AG14" s="785"/>
      <c r="AH14" s="782"/>
      <c r="AI14" s="805"/>
      <c r="AJ14" s="891"/>
      <c r="AK14" s="785"/>
      <c r="AL14" s="784"/>
    </row>
    <row r="15" spans="1:38" ht="18.75" customHeight="1" x14ac:dyDescent="0.15">
      <c r="A15" s="898"/>
      <c r="B15" s="899"/>
      <c r="C15" s="899"/>
      <c r="D15" s="747"/>
      <c r="E15" s="747"/>
      <c r="F15" s="747"/>
      <c r="G15" s="774" t="s">
        <v>1104</v>
      </c>
      <c r="H15" s="747"/>
      <c r="I15" s="747"/>
      <c r="J15" s="889"/>
      <c r="K15" s="890"/>
      <c r="L15" s="889"/>
      <c r="M15" s="890"/>
      <c r="N15" s="889"/>
      <c r="O15" s="890"/>
      <c r="P15" s="893" t="str">
        <f>IF(SUM(L15:O16) = 0, "", SUM(L15:O16))</f>
        <v/>
      </c>
      <c r="Q15" s="820"/>
      <c r="R15" s="889"/>
      <c r="S15" s="890"/>
      <c r="T15" s="893" t="str">
        <f>IF(SUM(J15,L15:O16,R15) = 0, "", SUM(J15,L15:O16,R15))</f>
        <v/>
      </c>
      <c r="U15" s="895"/>
      <c r="W15" s="918"/>
      <c r="X15" s="890"/>
      <c r="Y15" s="889"/>
      <c r="Z15" s="890"/>
      <c r="AA15" s="889"/>
      <c r="AB15" s="890"/>
      <c r="AC15" s="889"/>
      <c r="AD15" s="890"/>
      <c r="AE15" s="889"/>
      <c r="AF15" s="890"/>
      <c r="AG15" s="893" t="str">
        <f>IF(SUM(Y15:AF16) = 0, "", SUM(Y15:AF16))</f>
        <v/>
      </c>
      <c r="AH15" s="820"/>
      <c r="AI15" s="889"/>
      <c r="AJ15" s="890"/>
      <c r="AK15" s="893" t="str">
        <f>IF(SUM(W15,Y15:AF16,AI15) = 0, "", SUM(W15,Y15:AF16,AI15))</f>
        <v/>
      </c>
      <c r="AL15" s="895"/>
    </row>
    <row r="16" spans="1:38" ht="18.75" customHeight="1" x14ac:dyDescent="0.15">
      <c r="A16" s="898"/>
      <c r="B16" s="899"/>
      <c r="C16" s="899"/>
      <c r="D16" s="904"/>
      <c r="E16" s="904"/>
      <c r="F16" s="904"/>
      <c r="G16" s="904"/>
      <c r="H16" s="904"/>
      <c r="I16" s="904"/>
      <c r="J16" s="805"/>
      <c r="K16" s="891"/>
      <c r="L16" s="805"/>
      <c r="M16" s="891"/>
      <c r="N16" s="805"/>
      <c r="O16" s="891"/>
      <c r="P16" s="785"/>
      <c r="Q16" s="782"/>
      <c r="R16" s="805"/>
      <c r="S16" s="891"/>
      <c r="T16" s="785"/>
      <c r="U16" s="784"/>
      <c r="W16" s="919"/>
      <c r="X16" s="891"/>
      <c r="Y16" s="805"/>
      <c r="Z16" s="891"/>
      <c r="AA16" s="805"/>
      <c r="AB16" s="891"/>
      <c r="AC16" s="805"/>
      <c r="AD16" s="891"/>
      <c r="AE16" s="805"/>
      <c r="AF16" s="891"/>
      <c r="AG16" s="785"/>
      <c r="AH16" s="782"/>
      <c r="AI16" s="805"/>
      <c r="AJ16" s="891"/>
      <c r="AK16" s="785"/>
      <c r="AL16" s="784"/>
    </row>
    <row r="17" spans="1:38" ht="18.75" customHeight="1" x14ac:dyDescent="0.15">
      <c r="A17" s="819" t="s">
        <v>142</v>
      </c>
      <c r="B17" s="820"/>
      <c r="C17" s="820"/>
      <c r="D17" s="820"/>
      <c r="E17" s="820"/>
      <c r="F17" s="820"/>
      <c r="G17" s="820"/>
      <c r="H17" s="820"/>
      <c r="I17" s="821"/>
      <c r="J17" s="893" t="str">
        <f>IF(AND(J9=0,J11=0,J15=0),"",(J11+J15)-J9)</f>
        <v/>
      </c>
      <c r="K17" s="821"/>
      <c r="L17" s="893" t="str">
        <f>IF(AND(L9=0,L11=0,L15=0),"",(L11+L15)-L9)</f>
        <v/>
      </c>
      <c r="M17" s="821"/>
      <c r="N17" s="893" t="str">
        <f>IF(AND(N9=0,N11=0,N15=0),"",(N11+N15)-N9)</f>
        <v/>
      </c>
      <c r="O17" s="821"/>
      <c r="P17" s="907"/>
      <c r="Q17" s="916"/>
      <c r="R17" s="893" t="str">
        <f>IF(AND(R9=0,R11=0,R15=0),"",(R11+R15)-R9)</f>
        <v/>
      </c>
      <c r="S17" s="821"/>
      <c r="T17" s="907"/>
      <c r="U17" s="908"/>
      <c r="W17" s="819" t="str">
        <f>IF(AND(W9=0,W11=0,W15=0),"",(W11+W15)-W9)</f>
        <v/>
      </c>
      <c r="X17" s="821"/>
      <c r="Y17" s="893" t="str">
        <f>IF(AND(Y9=0,Y11=0,Y15=0),"",(Y11+Y15)-Y9)</f>
        <v/>
      </c>
      <c r="Z17" s="821"/>
      <c r="AA17" s="893" t="str">
        <f>IF(AND(AA9=0,AA11=0,AA15=0),"",(AA11+AA15)-AA9)</f>
        <v/>
      </c>
      <c r="AB17" s="821"/>
      <c r="AC17" s="893" t="str">
        <f>IF(AND(AC9=0,AC11=0,AC15=0),"",(AC11+AC15)-AC9)</f>
        <v/>
      </c>
      <c r="AD17" s="821"/>
      <c r="AE17" s="893" t="str">
        <f>IF(AND(AE9=0,AE11=0,AE15=0),"",(AE11+AE15)-AE9)</f>
        <v/>
      </c>
      <c r="AF17" s="821"/>
      <c r="AG17" s="907"/>
      <c r="AH17" s="916"/>
      <c r="AI17" s="893" t="str">
        <f>IF(AND(AI9=0,AI11=0,AI15=0),"",(AI11+AI15)-AI9)</f>
        <v/>
      </c>
      <c r="AJ17" s="821"/>
      <c r="AK17" s="907"/>
      <c r="AL17" s="908"/>
    </row>
    <row r="18" spans="1:38" ht="18.75" customHeight="1" thickBot="1" x14ac:dyDescent="0.2">
      <c r="A18" s="822"/>
      <c r="B18" s="823"/>
      <c r="C18" s="823"/>
      <c r="D18" s="823"/>
      <c r="E18" s="823"/>
      <c r="F18" s="823"/>
      <c r="G18" s="823"/>
      <c r="H18" s="823"/>
      <c r="I18" s="824"/>
      <c r="J18" s="860"/>
      <c r="K18" s="824"/>
      <c r="L18" s="860"/>
      <c r="M18" s="824"/>
      <c r="N18" s="860"/>
      <c r="O18" s="824"/>
      <c r="P18" s="909"/>
      <c r="Q18" s="917"/>
      <c r="R18" s="860"/>
      <c r="S18" s="824"/>
      <c r="T18" s="909"/>
      <c r="U18" s="910"/>
      <c r="W18" s="822"/>
      <c r="X18" s="824"/>
      <c r="Y18" s="860"/>
      <c r="Z18" s="824"/>
      <c r="AA18" s="860"/>
      <c r="AB18" s="824"/>
      <c r="AC18" s="860"/>
      <c r="AD18" s="824"/>
      <c r="AE18" s="860"/>
      <c r="AF18" s="824"/>
      <c r="AG18" s="909"/>
      <c r="AH18" s="917"/>
      <c r="AI18" s="860"/>
      <c r="AJ18" s="824"/>
      <c r="AK18" s="909"/>
      <c r="AL18" s="910"/>
    </row>
    <row r="19" spans="1:38" ht="18.75" customHeight="1" x14ac:dyDescent="0.15"/>
    <row r="20" spans="1:38" ht="18.75" customHeight="1" thickBot="1" x14ac:dyDescent="0.2">
      <c r="A20" s="110" t="s">
        <v>132</v>
      </c>
      <c r="Y20" s="110" t="s">
        <v>133</v>
      </c>
    </row>
    <row r="21" spans="1:38" ht="18.75" customHeight="1" x14ac:dyDescent="0.15">
      <c r="A21" s="95"/>
      <c r="B21" s="96"/>
      <c r="C21" s="96"/>
      <c r="D21" s="96"/>
      <c r="E21" s="96"/>
      <c r="F21" s="96"/>
      <c r="G21" s="96"/>
      <c r="H21" s="96"/>
      <c r="I21" s="96"/>
      <c r="J21" s="865" t="s">
        <v>213</v>
      </c>
      <c r="K21" s="866"/>
      <c r="L21" s="925" t="s">
        <v>207</v>
      </c>
      <c r="M21" s="925"/>
      <c r="N21" s="925"/>
      <c r="O21" s="925"/>
      <c r="P21" s="925"/>
      <c r="Q21" s="925"/>
      <c r="R21" s="925"/>
      <c r="S21" s="925"/>
      <c r="T21" s="736" t="s">
        <v>108</v>
      </c>
      <c r="U21" s="736"/>
      <c r="V21" s="736" t="s">
        <v>109</v>
      </c>
      <c r="W21" s="920"/>
      <c r="Y21" s="754" t="s">
        <v>213</v>
      </c>
      <c r="Z21" s="866"/>
      <c r="AA21" s="925" t="s">
        <v>207</v>
      </c>
      <c r="AB21" s="925"/>
      <c r="AC21" s="925"/>
      <c r="AD21" s="925"/>
      <c r="AE21" s="925"/>
      <c r="AF21" s="925"/>
      <c r="AG21" s="925"/>
      <c r="AH21" s="925"/>
      <c r="AI21" s="736" t="s">
        <v>108</v>
      </c>
      <c r="AJ21" s="736"/>
      <c r="AK21" s="736" t="s">
        <v>109</v>
      </c>
      <c r="AL21" s="920"/>
    </row>
    <row r="22" spans="1:38" ht="18.75" customHeight="1" x14ac:dyDescent="0.15">
      <c r="A22" s="886" t="s">
        <v>110</v>
      </c>
      <c r="B22" s="887"/>
      <c r="C22" s="887"/>
      <c r="D22" s="887"/>
      <c r="E22" s="887"/>
      <c r="F22" s="887"/>
      <c r="G22" s="887"/>
      <c r="H22" s="887"/>
      <c r="I22" s="888"/>
      <c r="J22" s="867"/>
      <c r="K22" s="868"/>
      <c r="L22" s="926"/>
      <c r="M22" s="926"/>
      <c r="N22" s="926"/>
      <c r="O22" s="926"/>
      <c r="P22" s="926"/>
      <c r="Q22" s="926"/>
      <c r="R22" s="926"/>
      <c r="S22" s="926"/>
      <c r="T22" s="747"/>
      <c r="U22" s="747"/>
      <c r="V22" s="747"/>
      <c r="W22" s="921"/>
      <c r="Y22" s="915"/>
      <c r="Z22" s="868"/>
      <c r="AA22" s="926"/>
      <c r="AB22" s="926"/>
      <c r="AC22" s="926"/>
      <c r="AD22" s="926"/>
      <c r="AE22" s="926"/>
      <c r="AF22" s="926"/>
      <c r="AG22" s="926"/>
      <c r="AH22" s="926"/>
      <c r="AI22" s="747"/>
      <c r="AJ22" s="747"/>
      <c r="AK22" s="747"/>
      <c r="AL22" s="921"/>
    </row>
    <row r="23" spans="1:38" ht="18.75" customHeight="1" x14ac:dyDescent="0.15">
      <c r="A23" s="99"/>
      <c r="B23" s="100"/>
      <c r="C23" s="100"/>
      <c r="D23" s="100"/>
      <c r="E23" s="100"/>
      <c r="F23" s="100"/>
      <c r="G23" s="100"/>
      <c r="H23" s="100"/>
      <c r="I23" s="101"/>
      <c r="J23" s="867"/>
      <c r="K23" s="868"/>
      <c r="L23" s="774" t="s">
        <v>123</v>
      </c>
      <c r="M23" s="774"/>
      <c r="N23" s="774" t="s">
        <v>212</v>
      </c>
      <c r="O23" s="774"/>
      <c r="P23" s="924"/>
      <c r="Q23" s="924"/>
      <c r="R23" s="747" t="s">
        <v>116</v>
      </c>
      <c r="S23" s="747"/>
      <c r="T23" s="747"/>
      <c r="U23" s="747"/>
      <c r="V23" s="747"/>
      <c r="W23" s="921"/>
      <c r="Y23" s="915"/>
      <c r="Z23" s="868"/>
      <c r="AA23" s="774" t="s">
        <v>123</v>
      </c>
      <c r="AB23" s="774"/>
      <c r="AC23" s="774" t="s">
        <v>212</v>
      </c>
      <c r="AD23" s="774"/>
      <c r="AE23" s="924"/>
      <c r="AF23" s="924"/>
      <c r="AG23" s="747" t="s">
        <v>116</v>
      </c>
      <c r="AH23" s="747"/>
      <c r="AI23" s="747"/>
      <c r="AJ23" s="747"/>
      <c r="AK23" s="747"/>
      <c r="AL23" s="921"/>
    </row>
    <row r="24" spans="1:38" ht="18.75" customHeight="1" x14ac:dyDescent="0.15">
      <c r="A24" s="882" t="s">
        <v>118</v>
      </c>
      <c r="B24" s="883"/>
      <c r="C24" s="883"/>
      <c r="D24" s="883"/>
      <c r="E24" s="883"/>
      <c r="F24" s="883"/>
      <c r="G24" s="883"/>
      <c r="H24" s="883"/>
      <c r="I24" s="884"/>
      <c r="J24" s="867"/>
      <c r="K24" s="868"/>
      <c r="L24" s="774"/>
      <c r="M24" s="774"/>
      <c r="N24" s="774"/>
      <c r="O24" s="774"/>
      <c r="P24" s="924"/>
      <c r="Q24" s="924"/>
      <c r="R24" s="747"/>
      <c r="S24" s="747"/>
      <c r="T24" s="747"/>
      <c r="U24" s="747"/>
      <c r="V24" s="747"/>
      <c r="W24" s="921"/>
      <c r="X24" s="604"/>
      <c r="Y24" s="915"/>
      <c r="Z24" s="868"/>
      <c r="AA24" s="774"/>
      <c r="AB24" s="774"/>
      <c r="AC24" s="774"/>
      <c r="AD24" s="774"/>
      <c r="AE24" s="924"/>
      <c r="AF24" s="924"/>
      <c r="AG24" s="747"/>
      <c r="AH24" s="747"/>
      <c r="AI24" s="747"/>
      <c r="AJ24" s="747"/>
      <c r="AK24" s="747"/>
      <c r="AL24" s="921"/>
    </row>
    <row r="25" spans="1:38" ht="18.75" customHeight="1" x14ac:dyDescent="0.15">
      <c r="A25" s="99"/>
      <c r="B25" s="100"/>
      <c r="C25" s="100"/>
      <c r="D25" s="100"/>
      <c r="E25" s="100"/>
      <c r="F25" s="100"/>
      <c r="G25" s="100"/>
      <c r="H25" s="100"/>
      <c r="I25" s="100"/>
      <c r="J25" s="869"/>
      <c r="K25" s="843"/>
      <c r="L25" s="774"/>
      <c r="M25" s="774"/>
      <c r="N25" s="774"/>
      <c r="O25" s="774"/>
      <c r="P25" s="924"/>
      <c r="Q25" s="924"/>
      <c r="R25" s="747"/>
      <c r="S25" s="747"/>
      <c r="T25" s="747"/>
      <c r="U25" s="747"/>
      <c r="V25" s="747"/>
      <c r="W25" s="921"/>
      <c r="Y25" s="841"/>
      <c r="Z25" s="843"/>
      <c r="AA25" s="774"/>
      <c r="AB25" s="774"/>
      <c r="AC25" s="774"/>
      <c r="AD25" s="774"/>
      <c r="AE25" s="924"/>
      <c r="AF25" s="924"/>
      <c r="AG25" s="747"/>
      <c r="AH25" s="747"/>
      <c r="AI25" s="747"/>
      <c r="AJ25" s="747"/>
      <c r="AK25" s="747"/>
      <c r="AL25" s="921"/>
    </row>
    <row r="26" spans="1:38" ht="18.75" customHeight="1" x14ac:dyDescent="0.15">
      <c r="A26" s="819" t="s">
        <v>140</v>
      </c>
      <c r="B26" s="820"/>
      <c r="C26" s="820"/>
      <c r="D26" s="820"/>
      <c r="E26" s="820"/>
      <c r="F26" s="820"/>
      <c r="G26" s="820"/>
      <c r="H26" s="820"/>
      <c r="I26" s="821"/>
      <c r="J26" s="889"/>
      <c r="K26" s="890"/>
      <c r="L26" s="889"/>
      <c r="M26" s="890"/>
      <c r="N26" s="889"/>
      <c r="O26" s="890"/>
      <c r="P26" s="900"/>
      <c r="Q26" s="901"/>
      <c r="R26" s="893" t="str">
        <f>IF(SUM(L26:Q27) = 0, "", SUM(L26:Q27))</f>
        <v/>
      </c>
      <c r="S26" s="820"/>
      <c r="T26" s="889"/>
      <c r="U26" s="890"/>
      <c r="V26" s="893" t="str">
        <f>IF(SUM(J26,L26:Q27,T26) = 0, "", SUM(J26,L26:Q27,T26))</f>
        <v/>
      </c>
      <c r="W26" s="895"/>
      <c r="Y26" s="918"/>
      <c r="Z26" s="890"/>
      <c r="AA26" s="889"/>
      <c r="AB26" s="890"/>
      <c r="AC26" s="889"/>
      <c r="AD26" s="890"/>
      <c r="AE26" s="900"/>
      <c r="AF26" s="901"/>
      <c r="AG26" s="893" t="str">
        <f>IF(SUM(AA26:AF27) = 0, "", SUM(AA26:AF27))</f>
        <v/>
      </c>
      <c r="AH26" s="820"/>
      <c r="AI26" s="889"/>
      <c r="AJ26" s="890"/>
      <c r="AK26" s="893" t="str">
        <f>IF(SUM(Y26,AA26:AF27,AI26) = 0, "", SUM(Y26,AA26:AF27,AI26))</f>
        <v/>
      </c>
      <c r="AL26" s="895"/>
    </row>
    <row r="27" spans="1:38" ht="18.75" customHeight="1" x14ac:dyDescent="0.15">
      <c r="A27" s="903"/>
      <c r="B27" s="782"/>
      <c r="C27" s="782"/>
      <c r="D27" s="782"/>
      <c r="E27" s="782"/>
      <c r="F27" s="782"/>
      <c r="G27" s="782"/>
      <c r="H27" s="782"/>
      <c r="I27" s="786"/>
      <c r="J27" s="805"/>
      <c r="K27" s="891"/>
      <c r="L27" s="805"/>
      <c r="M27" s="891"/>
      <c r="N27" s="805"/>
      <c r="O27" s="891"/>
      <c r="P27" s="775"/>
      <c r="Q27" s="902"/>
      <c r="R27" s="785"/>
      <c r="S27" s="782"/>
      <c r="T27" s="805"/>
      <c r="U27" s="891"/>
      <c r="V27" s="785"/>
      <c r="W27" s="784"/>
      <c r="Y27" s="919"/>
      <c r="Z27" s="891"/>
      <c r="AA27" s="805"/>
      <c r="AB27" s="891"/>
      <c r="AC27" s="805"/>
      <c r="AD27" s="891"/>
      <c r="AE27" s="775"/>
      <c r="AF27" s="902"/>
      <c r="AG27" s="785"/>
      <c r="AH27" s="782"/>
      <c r="AI27" s="805"/>
      <c r="AJ27" s="891"/>
      <c r="AK27" s="785"/>
      <c r="AL27" s="784"/>
    </row>
    <row r="28" spans="1:38" ht="18.75" customHeight="1" x14ac:dyDescent="0.15">
      <c r="A28" s="896" t="s">
        <v>1043</v>
      </c>
      <c r="B28" s="897"/>
      <c r="C28" s="897"/>
      <c r="D28" s="893" t="s">
        <v>141</v>
      </c>
      <c r="E28" s="820"/>
      <c r="F28" s="820"/>
      <c r="G28" s="820"/>
      <c r="H28" s="820"/>
      <c r="I28" s="821"/>
      <c r="J28" s="889"/>
      <c r="K28" s="890"/>
      <c r="L28" s="889"/>
      <c r="M28" s="890"/>
      <c r="N28" s="889"/>
      <c r="O28" s="890"/>
      <c r="P28" s="889"/>
      <c r="Q28" s="890"/>
      <c r="R28" s="893" t="str">
        <f>IF(SUM(L28:Q29) = 0, "", SUM(L28:Q29))</f>
        <v/>
      </c>
      <c r="S28" s="820"/>
      <c r="T28" s="889"/>
      <c r="U28" s="890"/>
      <c r="V28" s="893" t="str">
        <f>IF(SUM(J28,L28:Q29,T28) = 0, "", SUM(J28,L28:Q29,T28))</f>
        <v/>
      </c>
      <c r="W28" s="895"/>
      <c r="Y28" s="918"/>
      <c r="Z28" s="890"/>
      <c r="AA28" s="889"/>
      <c r="AB28" s="890"/>
      <c r="AC28" s="889"/>
      <c r="AD28" s="890"/>
      <c r="AE28" s="889"/>
      <c r="AF28" s="890"/>
      <c r="AG28" s="893" t="str">
        <f>IF(SUM(AA28:AF29) = 0, "", SUM(AA28:AF29))</f>
        <v/>
      </c>
      <c r="AH28" s="820"/>
      <c r="AI28" s="889"/>
      <c r="AJ28" s="890"/>
      <c r="AK28" s="893" t="str">
        <f>IF(SUM(Y28,AA28:AF29,AI28) = 0, "", SUM(Y28,AA28:AF29,AI28))</f>
        <v/>
      </c>
      <c r="AL28" s="895"/>
    </row>
    <row r="29" spans="1:38" ht="18.75" customHeight="1" x14ac:dyDescent="0.15">
      <c r="A29" s="898"/>
      <c r="B29" s="899"/>
      <c r="C29" s="899"/>
      <c r="D29" s="864"/>
      <c r="E29" s="758"/>
      <c r="F29" s="758"/>
      <c r="G29" s="758"/>
      <c r="H29" s="758"/>
      <c r="I29" s="759"/>
      <c r="J29" s="805"/>
      <c r="K29" s="891"/>
      <c r="L29" s="805"/>
      <c r="M29" s="891"/>
      <c r="N29" s="805"/>
      <c r="O29" s="891"/>
      <c r="P29" s="805"/>
      <c r="Q29" s="891"/>
      <c r="R29" s="785"/>
      <c r="S29" s="782"/>
      <c r="T29" s="805"/>
      <c r="U29" s="891"/>
      <c r="V29" s="785"/>
      <c r="W29" s="784"/>
      <c r="Y29" s="919"/>
      <c r="Z29" s="891"/>
      <c r="AA29" s="805"/>
      <c r="AB29" s="891"/>
      <c r="AC29" s="805"/>
      <c r="AD29" s="891"/>
      <c r="AE29" s="805"/>
      <c r="AF29" s="891"/>
      <c r="AG29" s="785"/>
      <c r="AH29" s="782"/>
      <c r="AI29" s="805"/>
      <c r="AJ29" s="891"/>
      <c r="AK29" s="785"/>
      <c r="AL29" s="784"/>
    </row>
    <row r="30" spans="1:38" ht="18.75" customHeight="1" x14ac:dyDescent="0.15">
      <c r="A30" s="898"/>
      <c r="B30" s="899"/>
      <c r="C30" s="899"/>
      <c r="D30" s="747" t="s">
        <v>119</v>
      </c>
      <c r="E30" s="747"/>
      <c r="F30" s="747"/>
      <c r="G30" s="747" t="s">
        <v>120</v>
      </c>
      <c r="H30" s="747"/>
      <c r="I30" s="747"/>
      <c r="J30" s="889"/>
      <c r="K30" s="890"/>
      <c r="L30" s="889"/>
      <c r="M30" s="890"/>
      <c r="N30" s="889"/>
      <c r="O30" s="890"/>
      <c r="P30" s="889"/>
      <c r="Q30" s="890"/>
      <c r="R30" s="893" t="str">
        <f>IF(SUM(L30:Q31) = 0, "", SUM(L30:Q31))</f>
        <v/>
      </c>
      <c r="S30" s="820"/>
      <c r="T30" s="889"/>
      <c r="U30" s="890"/>
      <c r="V30" s="893" t="str">
        <f>IF(SUM(J30,L30:Q31,T30) = 0, "", SUM(J30,L30:Q31,T30))</f>
        <v/>
      </c>
      <c r="W30" s="895"/>
      <c r="Y30" s="918"/>
      <c r="Z30" s="890"/>
      <c r="AA30" s="889"/>
      <c r="AB30" s="890"/>
      <c r="AC30" s="889"/>
      <c r="AD30" s="890"/>
      <c r="AE30" s="889"/>
      <c r="AF30" s="890"/>
      <c r="AG30" s="893" t="str">
        <f>IF(SUM(AA30:AF31) = 0, "", SUM(AA30:AF31))</f>
        <v/>
      </c>
      <c r="AH30" s="820"/>
      <c r="AI30" s="889"/>
      <c r="AJ30" s="890"/>
      <c r="AK30" s="893" t="str">
        <f>IF(SUM(Y30,AA30:AF31,AI30) = 0, "", SUM(Y30,AA30:AF31,AI30))</f>
        <v/>
      </c>
      <c r="AL30" s="895"/>
    </row>
    <row r="31" spans="1:38" ht="18.75" customHeight="1" x14ac:dyDescent="0.15">
      <c r="A31" s="898"/>
      <c r="B31" s="899"/>
      <c r="C31" s="899"/>
      <c r="D31" s="747"/>
      <c r="E31" s="747"/>
      <c r="F31" s="747"/>
      <c r="G31" s="747"/>
      <c r="H31" s="747"/>
      <c r="I31" s="747"/>
      <c r="J31" s="805"/>
      <c r="K31" s="891"/>
      <c r="L31" s="805"/>
      <c r="M31" s="891"/>
      <c r="N31" s="805"/>
      <c r="O31" s="891"/>
      <c r="P31" s="805"/>
      <c r="Q31" s="891"/>
      <c r="R31" s="785"/>
      <c r="S31" s="782"/>
      <c r="T31" s="805"/>
      <c r="U31" s="891"/>
      <c r="V31" s="785"/>
      <c r="W31" s="784"/>
      <c r="Y31" s="919"/>
      <c r="Z31" s="891"/>
      <c r="AA31" s="805"/>
      <c r="AB31" s="891"/>
      <c r="AC31" s="805"/>
      <c r="AD31" s="891"/>
      <c r="AE31" s="805"/>
      <c r="AF31" s="891"/>
      <c r="AG31" s="785"/>
      <c r="AH31" s="782"/>
      <c r="AI31" s="805"/>
      <c r="AJ31" s="891"/>
      <c r="AK31" s="785"/>
      <c r="AL31" s="784"/>
    </row>
    <row r="32" spans="1:38" ht="18.75" customHeight="1" x14ac:dyDescent="0.15">
      <c r="A32" s="898"/>
      <c r="B32" s="899"/>
      <c r="C32" s="899"/>
      <c r="D32" s="747"/>
      <c r="E32" s="747"/>
      <c r="F32" s="747"/>
      <c r="G32" s="774" t="s">
        <v>1104</v>
      </c>
      <c r="H32" s="747"/>
      <c r="I32" s="747"/>
      <c r="J32" s="889"/>
      <c r="K32" s="890"/>
      <c r="L32" s="889"/>
      <c r="M32" s="890"/>
      <c r="N32" s="889"/>
      <c r="O32" s="890"/>
      <c r="P32" s="889"/>
      <c r="Q32" s="890"/>
      <c r="R32" s="893" t="str">
        <f>IF(SUM(L32:Q33) = 0, "", SUM(L32:Q33))</f>
        <v/>
      </c>
      <c r="S32" s="820"/>
      <c r="T32" s="889"/>
      <c r="U32" s="890"/>
      <c r="V32" s="893" t="str">
        <f>IF(SUM(J32,L32:Q33,T32) = 0, "", SUM(J32,L32:Q33,T32))</f>
        <v/>
      </c>
      <c r="W32" s="895"/>
      <c r="Y32" s="918"/>
      <c r="Z32" s="890"/>
      <c r="AA32" s="889"/>
      <c r="AB32" s="890"/>
      <c r="AC32" s="889"/>
      <c r="AD32" s="890"/>
      <c r="AE32" s="889"/>
      <c r="AF32" s="890"/>
      <c r="AG32" s="893" t="str">
        <f>IF(SUM(AA32:AF33) = 0, "", SUM(AA32:AF33))</f>
        <v/>
      </c>
      <c r="AH32" s="820"/>
      <c r="AI32" s="889"/>
      <c r="AJ32" s="890"/>
      <c r="AK32" s="893" t="str">
        <f>IF(SUM(Y32,AA32:AF33,AI32) = 0, "", SUM(Y32,AA32:AF33,AI32))</f>
        <v/>
      </c>
      <c r="AL32" s="895"/>
    </row>
    <row r="33" spans="1:38" ht="18.75" customHeight="1" x14ac:dyDescent="0.15">
      <c r="A33" s="898"/>
      <c r="B33" s="899"/>
      <c r="C33" s="899"/>
      <c r="D33" s="904"/>
      <c r="E33" s="904"/>
      <c r="F33" s="904"/>
      <c r="G33" s="904"/>
      <c r="H33" s="904"/>
      <c r="I33" s="904"/>
      <c r="J33" s="805"/>
      <c r="K33" s="891"/>
      <c r="L33" s="805"/>
      <c r="M33" s="891"/>
      <c r="N33" s="805"/>
      <c r="O33" s="891"/>
      <c r="P33" s="805"/>
      <c r="Q33" s="891"/>
      <c r="R33" s="785"/>
      <c r="S33" s="782"/>
      <c r="T33" s="805"/>
      <c r="U33" s="891"/>
      <c r="V33" s="785"/>
      <c r="W33" s="784"/>
      <c r="Y33" s="919"/>
      <c r="Z33" s="891"/>
      <c r="AA33" s="805"/>
      <c r="AB33" s="891"/>
      <c r="AC33" s="805"/>
      <c r="AD33" s="891"/>
      <c r="AE33" s="805"/>
      <c r="AF33" s="891"/>
      <c r="AG33" s="785"/>
      <c r="AH33" s="782"/>
      <c r="AI33" s="805"/>
      <c r="AJ33" s="891"/>
      <c r="AK33" s="785"/>
      <c r="AL33" s="784"/>
    </row>
    <row r="34" spans="1:38" ht="18.75" customHeight="1" x14ac:dyDescent="0.15">
      <c r="A34" s="819" t="s">
        <v>142</v>
      </c>
      <c r="B34" s="820"/>
      <c r="C34" s="820"/>
      <c r="D34" s="820"/>
      <c r="E34" s="820"/>
      <c r="F34" s="820"/>
      <c r="G34" s="820"/>
      <c r="H34" s="820"/>
      <c r="I34" s="821"/>
      <c r="J34" s="893" t="str">
        <f>IF(AND(J26=0,J28=0,J32=0),"",(J28+J32)-J26)</f>
        <v/>
      </c>
      <c r="K34" s="821"/>
      <c r="L34" s="893" t="str">
        <f>IF(AND(L26=0,L28=0,L32=0),"",(L28+L32)-L26)</f>
        <v/>
      </c>
      <c r="M34" s="821"/>
      <c r="N34" s="893" t="str">
        <f>IF(AND(N26=0,N28=0,N32=0),"",(N28+N32)-N26)</f>
        <v/>
      </c>
      <c r="O34" s="821"/>
      <c r="P34" s="893" t="str">
        <f>IF(AND(P26=0,P28=0,P32=0),"",(P28+P32)-P26)</f>
        <v/>
      </c>
      <c r="Q34" s="821"/>
      <c r="R34" s="907"/>
      <c r="S34" s="916"/>
      <c r="T34" s="893" t="str">
        <f>IF(AND(T26=0,T28=0,T32=0),"",(T28+T32)-T26)</f>
        <v/>
      </c>
      <c r="U34" s="821"/>
      <c r="V34" s="907"/>
      <c r="W34" s="908"/>
      <c r="Y34" s="819" t="str">
        <f>IF(AND(Y26=0,Y28=0,Y32=0),"",(Y28+Y32)-Y26)</f>
        <v/>
      </c>
      <c r="Z34" s="821"/>
      <c r="AA34" s="893" t="str">
        <f>IF(AND(AA26=0,AA28=0,AA32=0),"",(AA28+AA32)-AA26)</f>
        <v/>
      </c>
      <c r="AB34" s="821"/>
      <c r="AC34" s="893" t="str">
        <f>IF(AND(AC26=0,AC28=0,AC32=0),"",(AC28+AC32)-AC26)</f>
        <v/>
      </c>
      <c r="AD34" s="821"/>
      <c r="AE34" s="893" t="str">
        <f>IF(AND(AE26=0,AE28=0,AE32=0),"",(AE28+AE32)-AE26)</f>
        <v/>
      </c>
      <c r="AF34" s="821"/>
      <c r="AG34" s="907"/>
      <c r="AH34" s="916"/>
      <c r="AI34" s="893" t="str">
        <f>IF(AND(AI26=0,AI28=0,AI32=0),"",(AI28+AI32)-AI26)</f>
        <v/>
      </c>
      <c r="AJ34" s="821"/>
      <c r="AK34" s="907"/>
      <c r="AL34" s="908"/>
    </row>
    <row r="35" spans="1:38" ht="18.75" customHeight="1" thickBot="1" x14ac:dyDescent="0.2">
      <c r="A35" s="822"/>
      <c r="B35" s="823"/>
      <c r="C35" s="823"/>
      <c r="D35" s="823"/>
      <c r="E35" s="823"/>
      <c r="F35" s="823"/>
      <c r="G35" s="823"/>
      <c r="H35" s="823"/>
      <c r="I35" s="824"/>
      <c r="J35" s="860"/>
      <c r="K35" s="824"/>
      <c r="L35" s="860"/>
      <c r="M35" s="824"/>
      <c r="N35" s="860"/>
      <c r="O35" s="824"/>
      <c r="P35" s="860"/>
      <c r="Q35" s="824"/>
      <c r="R35" s="909"/>
      <c r="S35" s="917"/>
      <c r="T35" s="860"/>
      <c r="U35" s="824"/>
      <c r="V35" s="909"/>
      <c r="W35" s="910"/>
      <c r="Y35" s="822"/>
      <c r="Z35" s="824"/>
      <c r="AA35" s="860"/>
      <c r="AB35" s="824"/>
      <c r="AC35" s="860"/>
      <c r="AD35" s="824"/>
      <c r="AE35" s="860"/>
      <c r="AF35" s="824"/>
      <c r="AG35" s="909"/>
      <c r="AH35" s="917"/>
      <c r="AI35" s="860"/>
      <c r="AJ35" s="824"/>
      <c r="AK35" s="909"/>
      <c r="AL35" s="910"/>
    </row>
    <row r="36" spans="1:38" ht="18.75" customHeight="1" x14ac:dyDescent="0.15">
      <c r="A36" s="92" t="s">
        <v>124</v>
      </c>
      <c r="B36" s="616" t="s">
        <v>134</v>
      </c>
      <c r="C36" s="616"/>
    </row>
    <row r="37" spans="1:38" ht="18.75" customHeight="1" x14ac:dyDescent="0.15">
      <c r="A37" s="616"/>
      <c r="B37" s="616"/>
      <c r="C37" s="616"/>
    </row>
    <row r="38" spans="1:38" ht="18.75" customHeight="1" x14ac:dyDescent="0.15">
      <c r="A38" s="32" t="s">
        <v>127</v>
      </c>
    </row>
    <row r="39" spans="1:38" ht="18.75" customHeight="1" x14ac:dyDescent="0.15"/>
    <row r="40" spans="1:38" ht="18.75" customHeight="1" x14ac:dyDescent="0.15"/>
    <row r="41" spans="1:38" ht="18.75" customHeight="1" x14ac:dyDescent="0.15"/>
    <row r="42" spans="1:38" ht="18.75" customHeight="1" x14ac:dyDescent="0.15"/>
    <row r="43" spans="1:38" ht="18.75" customHeight="1" x14ac:dyDescent="0.15"/>
    <row r="44" spans="1:38" ht="18.75" customHeight="1" x14ac:dyDescent="0.15"/>
    <row r="45" spans="1:38" ht="18.75" customHeight="1" x14ac:dyDescent="0.15"/>
    <row r="46" spans="1:38" ht="18.75" customHeight="1" x14ac:dyDescent="0.15"/>
    <row r="47" spans="1:38" ht="18.75" customHeight="1" x14ac:dyDescent="0.15"/>
    <row r="48" spans="1:3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sheetData>
  <mergeCells count="190">
    <mergeCell ref="D30:F33"/>
    <mergeCell ref="G30:I31"/>
    <mergeCell ref="J30:K31"/>
    <mergeCell ref="L30:M31"/>
    <mergeCell ref="N30:O31"/>
    <mergeCell ref="P30:Q31"/>
    <mergeCell ref="T30:U31"/>
    <mergeCell ref="V30:W31"/>
    <mergeCell ref="AK34:AL35"/>
    <mergeCell ref="Y34:Z35"/>
    <mergeCell ref="AA34:AB35"/>
    <mergeCell ref="AC34:AD35"/>
    <mergeCell ref="AE34:AF35"/>
    <mergeCell ref="AG34:AH35"/>
    <mergeCell ref="AI34:AJ35"/>
    <mergeCell ref="AI32:AJ33"/>
    <mergeCell ref="AK32:AL33"/>
    <mergeCell ref="Y32:Z33"/>
    <mergeCell ref="AA32:AB33"/>
    <mergeCell ref="AC32:AD33"/>
    <mergeCell ref="AE32:AF33"/>
    <mergeCell ref="AG32:AH33"/>
    <mergeCell ref="V28:W29"/>
    <mergeCell ref="Y28:Z29"/>
    <mergeCell ref="AA28:AB29"/>
    <mergeCell ref="AC28:AD29"/>
    <mergeCell ref="AE28:AF29"/>
    <mergeCell ref="AG30:AH31"/>
    <mergeCell ref="T28:U29"/>
    <mergeCell ref="AI30:AJ31"/>
    <mergeCell ref="A34:I35"/>
    <mergeCell ref="J34:K35"/>
    <mergeCell ref="L34:M35"/>
    <mergeCell ref="N34:O35"/>
    <mergeCell ref="P34:Q35"/>
    <mergeCell ref="R34:S35"/>
    <mergeCell ref="T34:U35"/>
    <mergeCell ref="V34:W35"/>
    <mergeCell ref="V32:W33"/>
    <mergeCell ref="G32:I33"/>
    <mergeCell ref="J32:K33"/>
    <mergeCell ref="L32:M33"/>
    <mergeCell ref="N32:O33"/>
    <mergeCell ref="P32:Q33"/>
    <mergeCell ref="R32:S33"/>
    <mergeCell ref="T32:U33"/>
    <mergeCell ref="AI26:AJ27"/>
    <mergeCell ref="AK30:AL31"/>
    <mergeCell ref="Y30:Z31"/>
    <mergeCell ref="AA30:AB31"/>
    <mergeCell ref="AC30:AD31"/>
    <mergeCell ref="AE30:AF31"/>
    <mergeCell ref="AK26:AL27"/>
    <mergeCell ref="A28:C33"/>
    <mergeCell ref="D28:I29"/>
    <mergeCell ref="J28:K29"/>
    <mergeCell ref="L28:M29"/>
    <mergeCell ref="N28:O29"/>
    <mergeCell ref="P28:Q29"/>
    <mergeCell ref="R28:S29"/>
    <mergeCell ref="T26:U27"/>
    <mergeCell ref="V26:W27"/>
    <mergeCell ref="Y26:Z27"/>
    <mergeCell ref="AA26:AB27"/>
    <mergeCell ref="AC26:AD27"/>
    <mergeCell ref="AE26:AF27"/>
    <mergeCell ref="AG28:AH29"/>
    <mergeCell ref="AI28:AJ29"/>
    <mergeCell ref="AK28:AL29"/>
    <mergeCell ref="R30:S31"/>
    <mergeCell ref="AG23:AH25"/>
    <mergeCell ref="A24:I24"/>
    <mergeCell ref="A26:I27"/>
    <mergeCell ref="J26:K27"/>
    <mergeCell ref="L26:M27"/>
    <mergeCell ref="N26:O27"/>
    <mergeCell ref="P26:Q27"/>
    <mergeCell ref="R26:S27"/>
    <mergeCell ref="AG26:AH27"/>
    <mergeCell ref="A22:I22"/>
    <mergeCell ref="L23:M25"/>
    <mergeCell ref="N23:O25"/>
    <mergeCell ref="P23:Q25"/>
    <mergeCell ref="R23:S25"/>
    <mergeCell ref="AA23:AB25"/>
    <mergeCell ref="AI17:AJ18"/>
    <mergeCell ref="AK17:AL18"/>
    <mergeCell ref="J21:K25"/>
    <mergeCell ref="L21:S22"/>
    <mergeCell ref="T21:U25"/>
    <mergeCell ref="V21:W25"/>
    <mergeCell ref="Y21:Z25"/>
    <mergeCell ref="AA21:AH22"/>
    <mergeCell ref="AI21:AJ25"/>
    <mergeCell ref="AK21:AL25"/>
    <mergeCell ref="W17:X18"/>
    <mergeCell ref="Y17:Z18"/>
    <mergeCell ref="AA17:AB18"/>
    <mergeCell ref="AC17:AD18"/>
    <mergeCell ref="AE17:AF18"/>
    <mergeCell ref="AG17:AH18"/>
    <mergeCell ref="AC23:AD25"/>
    <mergeCell ref="AE23:AF25"/>
    <mergeCell ref="A17:I18"/>
    <mergeCell ref="J17:K18"/>
    <mergeCell ref="L17:M18"/>
    <mergeCell ref="N17:O18"/>
    <mergeCell ref="P17:Q18"/>
    <mergeCell ref="R17:S18"/>
    <mergeCell ref="T17:U18"/>
    <mergeCell ref="T15:U16"/>
    <mergeCell ref="W15:X16"/>
    <mergeCell ref="AK13:AL14"/>
    <mergeCell ref="G15:I16"/>
    <mergeCell ref="J15:K16"/>
    <mergeCell ref="L15:M16"/>
    <mergeCell ref="N15:O16"/>
    <mergeCell ref="P15:Q16"/>
    <mergeCell ref="R15:S16"/>
    <mergeCell ref="R13:S14"/>
    <mergeCell ref="T13:U14"/>
    <mergeCell ref="W13:X14"/>
    <mergeCell ref="Y13:Z14"/>
    <mergeCell ref="AA13:AB14"/>
    <mergeCell ref="AC13:AD14"/>
    <mergeCell ref="AG15:AH16"/>
    <mergeCell ref="AI15:AJ16"/>
    <mergeCell ref="AK15:AL16"/>
    <mergeCell ref="Y15:Z16"/>
    <mergeCell ref="AA15:AB16"/>
    <mergeCell ref="AC15:AD16"/>
    <mergeCell ref="AE15:AF16"/>
    <mergeCell ref="P13:Q14"/>
    <mergeCell ref="W11:X12"/>
    <mergeCell ref="Y11:Z12"/>
    <mergeCell ref="AA11:AB12"/>
    <mergeCell ref="AC11:AD12"/>
    <mergeCell ref="AE13:AF14"/>
    <mergeCell ref="AG13:AH14"/>
    <mergeCell ref="AG9:AH10"/>
    <mergeCell ref="AI13:AJ14"/>
    <mergeCell ref="AI9:AJ10"/>
    <mergeCell ref="AK9:AL10"/>
    <mergeCell ref="A11:C16"/>
    <mergeCell ref="D11:I12"/>
    <mergeCell ref="J11:K12"/>
    <mergeCell ref="L11:M12"/>
    <mergeCell ref="N11:O12"/>
    <mergeCell ref="P11:Q12"/>
    <mergeCell ref="R9:S10"/>
    <mergeCell ref="T9:U10"/>
    <mergeCell ref="W9:X10"/>
    <mergeCell ref="Y9:Z10"/>
    <mergeCell ref="AA9:AB10"/>
    <mergeCell ref="AC9:AD10"/>
    <mergeCell ref="AE11:AF12"/>
    <mergeCell ref="AG11:AH12"/>
    <mergeCell ref="AI11:AJ12"/>
    <mergeCell ref="AK11:AL12"/>
    <mergeCell ref="D13:F16"/>
    <mergeCell ref="G13:I14"/>
    <mergeCell ref="J13:K14"/>
    <mergeCell ref="L13:M14"/>
    <mergeCell ref="N13:O14"/>
    <mergeCell ref="R11:S12"/>
    <mergeCell ref="T11:U12"/>
    <mergeCell ref="A7:I7"/>
    <mergeCell ref="A9:I10"/>
    <mergeCell ref="J9:K10"/>
    <mergeCell ref="L9:M10"/>
    <mergeCell ref="N9:O10"/>
    <mergeCell ref="P9:Q10"/>
    <mergeCell ref="AI4:AJ8"/>
    <mergeCell ref="AK4:AL8"/>
    <mergeCell ref="A5:I5"/>
    <mergeCell ref="L6:M8"/>
    <mergeCell ref="N6:O8"/>
    <mergeCell ref="P6:Q8"/>
    <mergeCell ref="Y6:Z8"/>
    <mergeCell ref="AA6:AB8"/>
    <mergeCell ref="AC6:AD8"/>
    <mergeCell ref="AE6:AF8"/>
    <mergeCell ref="J4:K8"/>
    <mergeCell ref="L4:Q5"/>
    <mergeCell ref="R4:S8"/>
    <mergeCell ref="T4:U8"/>
    <mergeCell ref="W4:X8"/>
    <mergeCell ref="Y4:AH5"/>
    <mergeCell ref="AG6:AH8"/>
    <mergeCell ref="AE9:AF10"/>
  </mergeCells>
  <phoneticPr fontId="3"/>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&amp;C3/33&amp;R&amp;F</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6F3EF-6B94-44CB-AE09-33E5DCBE1E71}">
  <sheetPr>
    <tabColor theme="7" tint="0.79998168889431442"/>
    <pageSetUpPr fitToPage="1"/>
  </sheetPr>
  <dimension ref="A1:BO64"/>
  <sheetViews>
    <sheetView view="pageBreakPreview" zoomScale="66" zoomScaleNormal="70" zoomScaleSheetLayoutView="66" workbookViewId="0">
      <selection activeCell="AE39" sqref="AE39"/>
    </sheetView>
  </sheetViews>
  <sheetFormatPr defaultRowHeight="16.5" x14ac:dyDescent="0.4"/>
  <cols>
    <col min="1" max="67" width="4.375" style="32" customWidth="1"/>
    <col min="68" max="256" width="9" style="3"/>
    <col min="257" max="323" width="4.375" style="3" customWidth="1"/>
    <col min="324" max="512" width="9" style="3"/>
    <col min="513" max="579" width="4.375" style="3" customWidth="1"/>
    <col min="580" max="768" width="9" style="3"/>
    <col min="769" max="835" width="4.375" style="3" customWidth="1"/>
    <col min="836" max="1024" width="9" style="3"/>
    <col min="1025" max="1091" width="4.375" style="3" customWidth="1"/>
    <col min="1092" max="1280" width="9" style="3"/>
    <col min="1281" max="1347" width="4.375" style="3" customWidth="1"/>
    <col min="1348" max="1536" width="9" style="3"/>
    <col min="1537" max="1603" width="4.375" style="3" customWidth="1"/>
    <col min="1604" max="1792" width="9" style="3"/>
    <col min="1793" max="1859" width="4.375" style="3" customWidth="1"/>
    <col min="1860" max="2048" width="9" style="3"/>
    <col min="2049" max="2115" width="4.375" style="3" customWidth="1"/>
    <col min="2116" max="2304" width="9" style="3"/>
    <col min="2305" max="2371" width="4.375" style="3" customWidth="1"/>
    <col min="2372" max="2560" width="9" style="3"/>
    <col min="2561" max="2627" width="4.375" style="3" customWidth="1"/>
    <col min="2628" max="2816" width="9" style="3"/>
    <col min="2817" max="2883" width="4.375" style="3" customWidth="1"/>
    <col min="2884" max="3072" width="9" style="3"/>
    <col min="3073" max="3139" width="4.375" style="3" customWidth="1"/>
    <col min="3140" max="3328" width="9" style="3"/>
    <col min="3329" max="3395" width="4.375" style="3" customWidth="1"/>
    <col min="3396" max="3584" width="9" style="3"/>
    <col min="3585" max="3651" width="4.375" style="3" customWidth="1"/>
    <col min="3652" max="3840" width="9" style="3"/>
    <col min="3841" max="3907" width="4.375" style="3" customWidth="1"/>
    <col min="3908" max="4096" width="9" style="3"/>
    <col min="4097" max="4163" width="4.375" style="3" customWidth="1"/>
    <col min="4164" max="4352" width="9" style="3"/>
    <col min="4353" max="4419" width="4.375" style="3" customWidth="1"/>
    <col min="4420" max="4608" width="9" style="3"/>
    <col min="4609" max="4675" width="4.375" style="3" customWidth="1"/>
    <col min="4676" max="4864" width="9" style="3"/>
    <col min="4865" max="4931" width="4.375" style="3" customWidth="1"/>
    <col min="4932" max="5120" width="9" style="3"/>
    <col min="5121" max="5187" width="4.375" style="3" customWidth="1"/>
    <col min="5188" max="5376" width="9" style="3"/>
    <col min="5377" max="5443" width="4.375" style="3" customWidth="1"/>
    <col min="5444" max="5632" width="9" style="3"/>
    <col min="5633" max="5699" width="4.375" style="3" customWidth="1"/>
    <col min="5700" max="5888" width="9" style="3"/>
    <col min="5889" max="5955" width="4.375" style="3" customWidth="1"/>
    <col min="5956" max="6144" width="9" style="3"/>
    <col min="6145" max="6211" width="4.375" style="3" customWidth="1"/>
    <col min="6212" max="6400" width="9" style="3"/>
    <col min="6401" max="6467" width="4.375" style="3" customWidth="1"/>
    <col min="6468" max="6656" width="9" style="3"/>
    <col min="6657" max="6723" width="4.375" style="3" customWidth="1"/>
    <col min="6724" max="6912" width="9" style="3"/>
    <col min="6913" max="6979" width="4.375" style="3" customWidth="1"/>
    <col min="6980" max="7168" width="9" style="3"/>
    <col min="7169" max="7235" width="4.375" style="3" customWidth="1"/>
    <col min="7236" max="7424" width="9" style="3"/>
    <col min="7425" max="7491" width="4.375" style="3" customWidth="1"/>
    <col min="7492" max="7680" width="9" style="3"/>
    <col min="7681" max="7747" width="4.375" style="3" customWidth="1"/>
    <col min="7748" max="7936" width="9" style="3"/>
    <col min="7937" max="8003" width="4.375" style="3" customWidth="1"/>
    <col min="8004" max="8192" width="9" style="3"/>
    <col min="8193" max="8259" width="4.375" style="3" customWidth="1"/>
    <col min="8260" max="8448" width="9" style="3"/>
    <col min="8449" max="8515" width="4.375" style="3" customWidth="1"/>
    <col min="8516" max="8704" width="9" style="3"/>
    <col min="8705" max="8771" width="4.375" style="3" customWidth="1"/>
    <col min="8772" max="8960" width="9" style="3"/>
    <col min="8961" max="9027" width="4.375" style="3" customWidth="1"/>
    <col min="9028" max="9216" width="9" style="3"/>
    <col min="9217" max="9283" width="4.375" style="3" customWidth="1"/>
    <col min="9284" max="9472" width="9" style="3"/>
    <col min="9473" max="9539" width="4.375" style="3" customWidth="1"/>
    <col min="9540" max="9728" width="9" style="3"/>
    <col min="9729" max="9795" width="4.375" style="3" customWidth="1"/>
    <col min="9796" max="9984" width="9" style="3"/>
    <col min="9985" max="10051" width="4.375" style="3" customWidth="1"/>
    <col min="10052" max="10240" width="9" style="3"/>
    <col min="10241" max="10307" width="4.375" style="3" customWidth="1"/>
    <col min="10308" max="10496" width="9" style="3"/>
    <col min="10497" max="10563" width="4.375" style="3" customWidth="1"/>
    <col min="10564" max="10752" width="9" style="3"/>
    <col min="10753" max="10819" width="4.375" style="3" customWidth="1"/>
    <col min="10820" max="11008" width="9" style="3"/>
    <col min="11009" max="11075" width="4.375" style="3" customWidth="1"/>
    <col min="11076" max="11264" width="9" style="3"/>
    <col min="11265" max="11331" width="4.375" style="3" customWidth="1"/>
    <col min="11332" max="11520" width="9" style="3"/>
    <col min="11521" max="11587" width="4.375" style="3" customWidth="1"/>
    <col min="11588" max="11776" width="9" style="3"/>
    <col min="11777" max="11843" width="4.375" style="3" customWidth="1"/>
    <col min="11844" max="12032" width="9" style="3"/>
    <col min="12033" max="12099" width="4.375" style="3" customWidth="1"/>
    <col min="12100" max="12288" width="9" style="3"/>
    <col min="12289" max="12355" width="4.375" style="3" customWidth="1"/>
    <col min="12356" max="12544" width="9" style="3"/>
    <col min="12545" max="12611" width="4.375" style="3" customWidth="1"/>
    <col min="12612" max="12800" width="9" style="3"/>
    <col min="12801" max="12867" width="4.375" style="3" customWidth="1"/>
    <col min="12868" max="13056" width="9" style="3"/>
    <col min="13057" max="13123" width="4.375" style="3" customWidth="1"/>
    <col min="13124" max="13312" width="9" style="3"/>
    <col min="13313" max="13379" width="4.375" style="3" customWidth="1"/>
    <col min="13380" max="13568" width="9" style="3"/>
    <col min="13569" max="13635" width="4.375" style="3" customWidth="1"/>
    <col min="13636" max="13824" width="9" style="3"/>
    <col min="13825" max="13891" width="4.375" style="3" customWidth="1"/>
    <col min="13892" max="14080" width="9" style="3"/>
    <col min="14081" max="14147" width="4.375" style="3" customWidth="1"/>
    <col min="14148" max="14336" width="9" style="3"/>
    <col min="14337" max="14403" width="4.375" style="3" customWidth="1"/>
    <col min="14404" max="14592" width="9" style="3"/>
    <col min="14593" max="14659" width="4.375" style="3" customWidth="1"/>
    <col min="14660" max="14848" width="9" style="3"/>
    <col min="14849" max="14915" width="4.375" style="3" customWidth="1"/>
    <col min="14916" max="15104" width="9" style="3"/>
    <col min="15105" max="15171" width="4.375" style="3" customWidth="1"/>
    <col min="15172" max="15360" width="9" style="3"/>
    <col min="15361" max="15427" width="4.375" style="3" customWidth="1"/>
    <col min="15428" max="15616" width="9" style="3"/>
    <col min="15617" max="15683" width="4.375" style="3" customWidth="1"/>
    <col min="15684" max="15872" width="9" style="3"/>
    <col min="15873" max="15939" width="4.375" style="3" customWidth="1"/>
    <col min="15940" max="16128" width="9" style="3"/>
    <col min="16129" max="16195" width="4.375" style="3" customWidth="1"/>
    <col min="16196" max="16384" width="9" style="3"/>
  </cols>
  <sheetData>
    <row r="1" spans="1:45" ht="18.75" customHeight="1" x14ac:dyDescent="0.4">
      <c r="A1" s="93" t="s">
        <v>99</v>
      </c>
    </row>
    <row r="2" spans="1:45" ht="18.75" customHeight="1" thickBot="1" x14ac:dyDescent="0.45">
      <c r="A2" s="54" t="s">
        <v>143</v>
      </c>
      <c r="J2" s="72" t="s">
        <v>102</v>
      </c>
      <c r="K2" s="863"/>
      <c r="L2" s="863"/>
      <c r="M2" s="863"/>
      <c r="N2" s="56" t="s">
        <v>26</v>
      </c>
      <c r="O2" s="863"/>
      <c r="P2" s="863"/>
      <c r="Q2" s="56" t="s">
        <v>27</v>
      </c>
      <c r="R2" s="845"/>
      <c r="S2" s="845"/>
      <c r="T2" s="758" t="s">
        <v>103</v>
      </c>
      <c r="U2" s="758"/>
      <c r="W2" s="54" t="s">
        <v>144</v>
      </c>
      <c r="AE2" s="72"/>
      <c r="AH2" s="72" t="s">
        <v>102</v>
      </c>
      <c r="AI2" s="800"/>
      <c r="AJ2" s="800"/>
      <c r="AK2" s="800"/>
      <c r="AL2" s="56" t="s">
        <v>26</v>
      </c>
      <c r="AM2" s="800"/>
      <c r="AN2" s="800"/>
      <c r="AO2" s="56" t="s">
        <v>27</v>
      </c>
      <c r="AP2" s="846"/>
      <c r="AQ2" s="846"/>
      <c r="AR2" s="823" t="s">
        <v>103</v>
      </c>
      <c r="AS2" s="823"/>
    </row>
    <row r="3" spans="1:45" ht="18.75" customHeight="1" x14ac:dyDescent="0.4">
      <c r="A3" s="95"/>
      <c r="B3" s="96" t="s">
        <v>145</v>
      </c>
      <c r="C3" s="96"/>
      <c r="D3" s="96"/>
      <c r="E3" s="96"/>
      <c r="F3" s="96"/>
      <c r="G3" s="960"/>
      <c r="H3" s="961"/>
      <c r="I3" s="961"/>
      <c r="J3" s="961"/>
      <c r="K3" s="962"/>
      <c r="L3" s="960"/>
      <c r="M3" s="961"/>
      <c r="N3" s="961"/>
      <c r="O3" s="961"/>
      <c r="P3" s="962"/>
      <c r="Q3" s="960"/>
      <c r="R3" s="961"/>
      <c r="S3" s="961"/>
      <c r="T3" s="961"/>
      <c r="U3" s="963"/>
      <c r="W3" s="735" t="s">
        <v>146</v>
      </c>
      <c r="X3" s="736"/>
      <c r="Y3" s="736"/>
      <c r="Z3" s="736"/>
      <c r="AA3" s="736"/>
      <c r="AB3" s="965"/>
      <c r="AC3" s="965"/>
      <c r="AD3" s="965"/>
      <c r="AE3" s="965"/>
      <c r="AF3" s="965"/>
      <c r="AG3" s="965"/>
      <c r="AH3" s="965"/>
      <c r="AI3" s="965"/>
      <c r="AJ3" s="965"/>
      <c r="AK3" s="965"/>
      <c r="AL3" s="965"/>
      <c r="AM3" s="965"/>
      <c r="AN3" s="965"/>
      <c r="AO3" s="965"/>
      <c r="AP3" s="965"/>
      <c r="AQ3" s="965"/>
      <c r="AR3" s="965"/>
      <c r="AS3" s="966"/>
    </row>
    <row r="4" spans="1:45" ht="18.75" customHeight="1" x14ac:dyDescent="0.4">
      <c r="A4" s="113" t="s">
        <v>1080</v>
      </c>
      <c r="B4" s="100"/>
      <c r="C4" s="100"/>
      <c r="D4" s="100"/>
      <c r="E4" s="100"/>
      <c r="F4" s="100"/>
      <c r="G4" s="805"/>
      <c r="H4" s="783"/>
      <c r="I4" s="783"/>
      <c r="J4" s="783"/>
      <c r="K4" s="891"/>
      <c r="L4" s="805"/>
      <c r="M4" s="783"/>
      <c r="N4" s="783"/>
      <c r="O4" s="783"/>
      <c r="P4" s="891"/>
      <c r="Q4" s="805"/>
      <c r="R4" s="783"/>
      <c r="S4" s="783"/>
      <c r="T4" s="783"/>
      <c r="U4" s="964"/>
      <c r="W4" s="746"/>
      <c r="X4" s="747"/>
      <c r="Y4" s="747"/>
      <c r="Z4" s="747"/>
      <c r="AA4" s="747"/>
      <c r="AB4" s="955"/>
      <c r="AC4" s="955"/>
      <c r="AD4" s="955"/>
      <c r="AE4" s="955"/>
      <c r="AF4" s="955"/>
      <c r="AG4" s="955"/>
      <c r="AH4" s="955"/>
      <c r="AI4" s="955"/>
      <c r="AJ4" s="955"/>
      <c r="AK4" s="955"/>
      <c r="AL4" s="955"/>
      <c r="AM4" s="955"/>
      <c r="AN4" s="955"/>
      <c r="AO4" s="955"/>
      <c r="AP4" s="955"/>
      <c r="AQ4" s="955"/>
      <c r="AR4" s="955"/>
      <c r="AS4" s="957"/>
    </row>
    <row r="5" spans="1:45" ht="18.75" customHeight="1" x14ac:dyDescent="0.4">
      <c r="A5" s="819" t="s">
        <v>147</v>
      </c>
      <c r="B5" s="820"/>
      <c r="C5" s="820"/>
      <c r="D5" s="820"/>
      <c r="E5" s="820"/>
      <c r="F5" s="821"/>
      <c r="G5" s="825"/>
      <c r="H5" s="826"/>
      <c r="I5" s="826"/>
      <c r="J5" s="826"/>
      <c r="K5" s="959"/>
      <c r="L5" s="825"/>
      <c r="M5" s="826"/>
      <c r="N5" s="826"/>
      <c r="O5" s="826"/>
      <c r="P5" s="959"/>
      <c r="Q5" s="825"/>
      <c r="R5" s="826"/>
      <c r="S5" s="826"/>
      <c r="T5" s="826"/>
      <c r="U5" s="827"/>
      <c r="W5" s="746" t="s">
        <v>148</v>
      </c>
      <c r="X5" s="747"/>
      <c r="Y5" s="747"/>
      <c r="Z5" s="747"/>
      <c r="AA5" s="747"/>
      <c r="AB5" s="955"/>
      <c r="AC5" s="955"/>
      <c r="AD5" s="955"/>
      <c r="AE5" s="955"/>
      <c r="AF5" s="955"/>
      <c r="AG5" s="955"/>
      <c r="AH5" s="955"/>
      <c r="AI5" s="955"/>
      <c r="AJ5" s="955"/>
      <c r="AK5" s="955"/>
      <c r="AL5" s="955"/>
      <c r="AM5" s="955"/>
      <c r="AN5" s="955"/>
      <c r="AO5" s="955"/>
      <c r="AP5" s="955"/>
      <c r="AQ5" s="955"/>
      <c r="AR5" s="955"/>
      <c r="AS5" s="957"/>
    </row>
    <row r="6" spans="1:45" ht="18.75" customHeight="1" x14ac:dyDescent="0.4">
      <c r="A6" s="903"/>
      <c r="B6" s="782"/>
      <c r="C6" s="782"/>
      <c r="D6" s="782"/>
      <c r="E6" s="782"/>
      <c r="F6" s="786"/>
      <c r="G6" s="929"/>
      <c r="H6" s="930"/>
      <c r="I6" s="930"/>
      <c r="J6" s="930"/>
      <c r="K6" s="931"/>
      <c r="L6" s="929"/>
      <c r="M6" s="930"/>
      <c r="N6" s="930"/>
      <c r="O6" s="930"/>
      <c r="P6" s="931"/>
      <c r="Q6" s="929"/>
      <c r="R6" s="930"/>
      <c r="S6" s="930"/>
      <c r="T6" s="930"/>
      <c r="U6" s="933"/>
      <c r="W6" s="746"/>
      <c r="X6" s="747"/>
      <c r="Y6" s="747"/>
      <c r="Z6" s="747"/>
      <c r="AA6" s="747"/>
      <c r="AB6" s="956"/>
      <c r="AC6" s="956"/>
      <c r="AD6" s="956"/>
      <c r="AE6" s="956"/>
      <c r="AF6" s="956"/>
      <c r="AG6" s="956"/>
      <c r="AH6" s="956"/>
      <c r="AI6" s="956"/>
      <c r="AJ6" s="956"/>
      <c r="AK6" s="956"/>
      <c r="AL6" s="956"/>
      <c r="AM6" s="956"/>
      <c r="AN6" s="956"/>
      <c r="AO6" s="956"/>
      <c r="AP6" s="956"/>
      <c r="AQ6" s="956"/>
      <c r="AR6" s="956"/>
      <c r="AS6" s="958"/>
    </row>
    <row r="7" spans="1:45" ht="18.75" customHeight="1" x14ac:dyDescent="0.4">
      <c r="A7" s="819" t="s">
        <v>149</v>
      </c>
      <c r="B7" s="820"/>
      <c r="C7" s="820"/>
      <c r="D7" s="820"/>
      <c r="E7" s="820"/>
      <c r="F7" s="821"/>
      <c r="G7" s="825"/>
      <c r="H7" s="826"/>
      <c r="I7" s="826"/>
      <c r="J7" s="826"/>
      <c r="K7" s="959"/>
      <c r="L7" s="825"/>
      <c r="M7" s="826"/>
      <c r="N7" s="826"/>
      <c r="O7" s="826"/>
      <c r="P7" s="959"/>
      <c r="Q7" s="825"/>
      <c r="R7" s="826"/>
      <c r="S7" s="826"/>
      <c r="T7" s="826"/>
      <c r="U7" s="827"/>
      <c r="W7" s="746" t="s">
        <v>150</v>
      </c>
      <c r="X7" s="747"/>
      <c r="Y7" s="747"/>
      <c r="Z7" s="747"/>
      <c r="AA7" s="747"/>
      <c r="AB7" s="825"/>
      <c r="AC7" s="826"/>
      <c r="AD7" s="826"/>
      <c r="AE7" s="826"/>
      <c r="AF7" s="826"/>
      <c r="AG7" s="959"/>
      <c r="AH7" s="825"/>
      <c r="AI7" s="826"/>
      <c r="AJ7" s="826"/>
      <c r="AK7" s="826"/>
      <c r="AL7" s="826"/>
      <c r="AM7" s="959"/>
      <c r="AN7" s="825"/>
      <c r="AO7" s="826"/>
      <c r="AP7" s="826"/>
      <c r="AQ7" s="826"/>
      <c r="AR7" s="826"/>
      <c r="AS7" s="827"/>
    </row>
    <row r="8" spans="1:45" ht="18.75" customHeight="1" x14ac:dyDescent="0.4">
      <c r="A8" s="903"/>
      <c r="B8" s="782"/>
      <c r="C8" s="782"/>
      <c r="D8" s="782"/>
      <c r="E8" s="782"/>
      <c r="F8" s="786"/>
      <c r="G8" s="929"/>
      <c r="H8" s="930"/>
      <c r="I8" s="930"/>
      <c r="J8" s="930"/>
      <c r="K8" s="931"/>
      <c r="L8" s="929"/>
      <c r="M8" s="930"/>
      <c r="N8" s="930"/>
      <c r="O8" s="930"/>
      <c r="P8" s="931"/>
      <c r="Q8" s="929"/>
      <c r="R8" s="930"/>
      <c r="S8" s="930"/>
      <c r="T8" s="930"/>
      <c r="U8" s="933"/>
      <c r="W8" s="746"/>
      <c r="X8" s="747"/>
      <c r="Y8" s="747"/>
      <c r="Z8" s="747"/>
      <c r="AA8" s="747"/>
      <c r="AB8" s="751"/>
      <c r="AC8" s="752"/>
      <c r="AD8" s="752"/>
      <c r="AE8" s="752"/>
      <c r="AF8" s="752"/>
      <c r="AG8" s="928"/>
      <c r="AH8" s="751"/>
      <c r="AI8" s="752"/>
      <c r="AJ8" s="752"/>
      <c r="AK8" s="752"/>
      <c r="AL8" s="752"/>
      <c r="AM8" s="928"/>
      <c r="AN8" s="751"/>
      <c r="AO8" s="752"/>
      <c r="AP8" s="752"/>
      <c r="AQ8" s="752"/>
      <c r="AR8" s="752"/>
      <c r="AS8" s="932"/>
    </row>
    <row r="9" spans="1:45" ht="18.75" customHeight="1" x14ac:dyDescent="0.4">
      <c r="A9" s="838" t="s">
        <v>151</v>
      </c>
      <c r="B9" s="840"/>
      <c r="C9" s="893" t="s">
        <v>152</v>
      </c>
      <c r="D9" s="820"/>
      <c r="E9" s="820"/>
      <c r="F9" s="821"/>
      <c r="G9" s="942"/>
      <c r="H9" s="943"/>
      <c r="I9" s="943"/>
      <c r="J9" s="943"/>
      <c r="K9" s="821" t="s">
        <v>63</v>
      </c>
      <c r="L9" s="942"/>
      <c r="M9" s="943"/>
      <c r="N9" s="943"/>
      <c r="O9" s="943"/>
      <c r="P9" s="821" t="s">
        <v>63</v>
      </c>
      <c r="Q9" s="942"/>
      <c r="R9" s="943"/>
      <c r="S9" s="943"/>
      <c r="T9" s="943"/>
      <c r="U9" s="895" t="s">
        <v>63</v>
      </c>
      <c r="W9" s="746"/>
      <c r="X9" s="747"/>
      <c r="Y9" s="747"/>
      <c r="Z9" s="747"/>
      <c r="AA9" s="747"/>
      <c r="AB9" s="946"/>
      <c r="AC9" s="946"/>
      <c r="AD9" s="946"/>
      <c r="AE9" s="946"/>
      <c r="AF9" s="946"/>
      <c r="AG9" s="946"/>
      <c r="AH9" s="946"/>
      <c r="AI9" s="946"/>
      <c r="AJ9" s="946"/>
      <c r="AK9" s="946"/>
      <c r="AL9" s="946"/>
      <c r="AM9" s="946"/>
      <c r="AN9" s="946"/>
      <c r="AO9" s="946"/>
      <c r="AP9" s="946"/>
      <c r="AQ9" s="946"/>
      <c r="AR9" s="946"/>
      <c r="AS9" s="948"/>
    </row>
    <row r="10" spans="1:45" ht="18.75" customHeight="1" x14ac:dyDescent="0.4">
      <c r="A10" s="915"/>
      <c r="B10" s="868"/>
      <c r="C10" s="785"/>
      <c r="D10" s="782"/>
      <c r="E10" s="782"/>
      <c r="F10" s="786"/>
      <c r="G10" s="944"/>
      <c r="H10" s="945"/>
      <c r="I10" s="945"/>
      <c r="J10" s="945"/>
      <c r="K10" s="786"/>
      <c r="L10" s="944"/>
      <c r="M10" s="945"/>
      <c r="N10" s="945"/>
      <c r="O10" s="945"/>
      <c r="P10" s="786"/>
      <c r="Q10" s="944"/>
      <c r="R10" s="945"/>
      <c r="S10" s="945"/>
      <c r="T10" s="945"/>
      <c r="U10" s="784"/>
      <c r="W10" s="746"/>
      <c r="X10" s="747"/>
      <c r="Y10" s="747"/>
      <c r="Z10" s="747"/>
      <c r="AA10" s="747"/>
      <c r="AB10" s="947"/>
      <c r="AC10" s="947"/>
      <c r="AD10" s="947"/>
      <c r="AE10" s="947"/>
      <c r="AF10" s="947"/>
      <c r="AG10" s="947"/>
      <c r="AH10" s="947"/>
      <c r="AI10" s="947"/>
      <c r="AJ10" s="947"/>
      <c r="AK10" s="947"/>
      <c r="AL10" s="947"/>
      <c r="AM10" s="947"/>
      <c r="AN10" s="947"/>
      <c r="AO10" s="947"/>
      <c r="AP10" s="947"/>
      <c r="AQ10" s="947"/>
      <c r="AR10" s="947"/>
      <c r="AS10" s="949"/>
    </row>
    <row r="11" spans="1:45" ht="18.75" customHeight="1" x14ac:dyDescent="0.4">
      <c r="A11" s="915"/>
      <c r="B11" s="868"/>
      <c r="C11" s="952" t="str">
        <f>"R"&amp;表紙・鑑!S3-1&amp;"年度総支給額"</f>
        <v>R5年度総支給額</v>
      </c>
      <c r="D11" s="953"/>
      <c r="E11" s="953"/>
      <c r="F11" s="954"/>
      <c r="G11" s="942"/>
      <c r="H11" s="943"/>
      <c r="I11" s="943"/>
      <c r="J11" s="943"/>
      <c r="K11" s="821" t="s">
        <v>63</v>
      </c>
      <c r="L11" s="942"/>
      <c r="M11" s="943"/>
      <c r="N11" s="943"/>
      <c r="O11" s="943"/>
      <c r="P11" s="821" t="s">
        <v>63</v>
      </c>
      <c r="Q11" s="942"/>
      <c r="R11" s="943"/>
      <c r="S11" s="943"/>
      <c r="T11" s="943"/>
      <c r="U11" s="895" t="s">
        <v>63</v>
      </c>
      <c r="W11" s="746" t="s">
        <v>153</v>
      </c>
      <c r="X11" s="747"/>
      <c r="Y11" s="747"/>
      <c r="Z11" s="747"/>
      <c r="AA11" s="747"/>
      <c r="AB11" s="935"/>
      <c r="AC11" s="935"/>
      <c r="AD11" s="935"/>
      <c r="AE11" s="935"/>
      <c r="AF11" s="935"/>
      <c r="AG11" s="935"/>
      <c r="AH11" s="935"/>
      <c r="AI11" s="935"/>
      <c r="AJ11" s="935"/>
      <c r="AK11" s="935"/>
      <c r="AL11" s="935"/>
      <c r="AM11" s="935"/>
      <c r="AN11" s="935"/>
      <c r="AO11" s="935"/>
      <c r="AP11" s="935"/>
      <c r="AQ11" s="935"/>
      <c r="AR11" s="935"/>
      <c r="AS11" s="936"/>
    </row>
    <row r="12" spans="1:45" ht="18.75" customHeight="1" x14ac:dyDescent="0.4">
      <c r="A12" s="915"/>
      <c r="B12" s="868"/>
      <c r="C12" s="785" t="s">
        <v>154</v>
      </c>
      <c r="D12" s="782"/>
      <c r="E12" s="782"/>
      <c r="F12" s="786"/>
      <c r="G12" s="944"/>
      <c r="H12" s="945"/>
      <c r="I12" s="945"/>
      <c r="J12" s="945"/>
      <c r="K12" s="786"/>
      <c r="L12" s="944"/>
      <c r="M12" s="945"/>
      <c r="N12" s="945"/>
      <c r="O12" s="945"/>
      <c r="P12" s="786"/>
      <c r="Q12" s="944"/>
      <c r="R12" s="945"/>
      <c r="S12" s="945"/>
      <c r="T12" s="945"/>
      <c r="U12" s="784"/>
      <c r="W12" s="746"/>
      <c r="X12" s="747"/>
      <c r="Y12" s="747"/>
      <c r="Z12" s="747"/>
      <c r="AA12" s="747"/>
      <c r="AB12" s="935"/>
      <c r="AC12" s="935"/>
      <c r="AD12" s="935"/>
      <c r="AE12" s="935"/>
      <c r="AF12" s="935"/>
      <c r="AG12" s="935"/>
      <c r="AH12" s="935"/>
      <c r="AI12" s="935"/>
      <c r="AJ12" s="935"/>
      <c r="AK12" s="935"/>
      <c r="AL12" s="935"/>
      <c r="AM12" s="935"/>
      <c r="AN12" s="935"/>
      <c r="AO12" s="935"/>
      <c r="AP12" s="935"/>
      <c r="AQ12" s="935"/>
      <c r="AR12" s="935"/>
      <c r="AS12" s="936"/>
    </row>
    <row r="13" spans="1:45" ht="18.75" customHeight="1" x14ac:dyDescent="0.4">
      <c r="A13" s="915"/>
      <c r="B13" s="868"/>
      <c r="C13" s="894" t="s">
        <v>155</v>
      </c>
      <c r="D13" s="820"/>
      <c r="E13" s="820"/>
      <c r="F13" s="821"/>
      <c r="G13" s="942"/>
      <c r="H13" s="943"/>
      <c r="I13" s="943"/>
      <c r="J13" s="943"/>
      <c r="K13" s="821" t="s">
        <v>63</v>
      </c>
      <c r="L13" s="942"/>
      <c r="M13" s="943"/>
      <c r="N13" s="943"/>
      <c r="O13" s="943"/>
      <c r="P13" s="821" t="s">
        <v>63</v>
      </c>
      <c r="Q13" s="942"/>
      <c r="R13" s="943"/>
      <c r="S13" s="943"/>
      <c r="T13" s="943"/>
      <c r="U13" s="895" t="s">
        <v>63</v>
      </c>
      <c r="W13" s="746"/>
      <c r="X13" s="747"/>
      <c r="Y13" s="747"/>
      <c r="Z13" s="747"/>
      <c r="AA13" s="747"/>
      <c r="AB13" s="935"/>
      <c r="AC13" s="935"/>
      <c r="AD13" s="935"/>
      <c r="AE13" s="935"/>
      <c r="AF13" s="935"/>
      <c r="AG13" s="935"/>
      <c r="AH13" s="935"/>
      <c r="AI13" s="935"/>
      <c r="AJ13" s="935"/>
      <c r="AK13" s="935"/>
      <c r="AL13" s="935"/>
      <c r="AM13" s="935"/>
      <c r="AN13" s="935"/>
      <c r="AO13" s="935"/>
      <c r="AP13" s="935"/>
      <c r="AQ13" s="935"/>
      <c r="AR13" s="935"/>
      <c r="AS13" s="936"/>
    </row>
    <row r="14" spans="1:45" ht="18.75" customHeight="1" x14ac:dyDescent="0.4">
      <c r="A14" s="841"/>
      <c r="B14" s="843"/>
      <c r="C14" s="785"/>
      <c r="D14" s="782"/>
      <c r="E14" s="782"/>
      <c r="F14" s="786"/>
      <c r="G14" s="950"/>
      <c r="H14" s="951"/>
      <c r="I14" s="951"/>
      <c r="J14" s="951"/>
      <c r="K14" s="759"/>
      <c r="L14" s="950"/>
      <c r="M14" s="951"/>
      <c r="N14" s="951"/>
      <c r="O14" s="951"/>
      <c r="P14" s="759"/>
      <c r="Q14" s="950"/>
      <c r="R14" s="951"/>
      <c r="S14" s="951"/>
      <c r="T14" s="951"/>
      <c r="U14" s="885"/>
      <c r="W14" s="746"/>
      <c r="X14" s="747"/>
      <c r="Y14" s="747"/>
      <c r="Z14" s="747"/>
      <c r="AA14" s="747"/>
      <c r="AB14" s="935"/>
      <c r="AC14" s="935"/>
      <c r="AD14" s="935"/>
      <c r="AE14" s="935"/>
      <c r="AF14" s="935"/>
      <c r="AG14" s="935"/>
      <c r="AH14" s="935"/>
      <c r="AI14" s="935"/>
      <c r="AJ14" s="935"/>
      <c r="AK14" s="935"/>
      <c r="AL14" s="935"/>
      <c r="AM14" s="935"/>
      <c r="AN14" s="935"/>
      <c r="AO14" s="935"/>
      <c r="AP14" s="935"/>
      <c r="AQ14" s="935"/>
      <c r="AR14" s="935"/>
      <c r="AS14" s="936"/>
    </row>
    <row r="15" spans="1:45" ht="18.75" customHeight="1" x14ac:dyDescent="0.4">
      <c r="A15" s="819" t="s">
        <v>156</v>
      </c>
      <c r="B15" s="820"/>
      <c r="C15" s="820"/>
      <c r="D15" s="820"/>
      <c r="E15" s="820"/>
      <c r="F15" s="821"/>
      <c r="G15" s="900"/>
      <c r="H15" s="844" t="s">
        <v>66</v>
      </c>
      <c r="I15" s="75"/>
      <c r="J15" s="844"/>
      <c r="K15" s="901" t="s">
        <v>54</v>
      </c>
      <c r="L15" s="900"/>
      <c r="M15" s="844" t="s">
        <v>66</v>
      </c>
      <c r="N15" s="75"/>
      <c r="O15" s="844"/>
      <c r="P15" s="901" t="s">
        <v>54</v>
      </c>
      <c r="Q15" s="900"/>
      <c r="R15" s="844" t="s">
        <v>66</v>
      </c>
      <c r="S15" s="75"/>
      <c r="T15" s="844"/>
      <c r="U15" s="939" t="s">
        <v>54</v>
      </c>
      <c r="W15" s="746"/>
      <c r="X15" s="747"/>
      <c r="Y15" s="747"/>
      <c r="Z15" s="747"/>
      <c r="AA15" s="747"/>
      <c r="AB15" s="935"/>
      <c r="AC15" s="935"/>
      <c r="AD15" s="935"/>
      <c r="AE15" s="935"/>
      <c r="AF15" s="935"/>
      <c r="AG15" s="935"/>
      <c r="AH15" s="935"/>
      <c r="AI15" s="935"/>
      <c r="AJ15" s="935"/>
      <c r="AK15" s="935"/>
      <c r="AL15" s="935"/>
      <c r="AM15" s="935"/>
      <c r="AN15" s="935"/>
      <c r="AO15" s="935"/>
      <c r="AP15" s="935"/>
      <c r="AQ15" s="935"/>
      <c r="AR15" s="935"/>
      <c r="AS15" s="936"/>
    </row>
    <row r="16" spans="1:45" ht="18.75" customHeight="1" x14ac:dyDescent="0.4">
      <c r="A16" s="903"/>
      <c r="B16" s="782"/>
      <c r="C16" s="782"/>
      <c r="D16" s="782"/>
      <c r="E16" s="782"/>
      <c r="F16" s="786"/>
      <c r="G16" s="775"/>
      <c r="H16" s="776"/>
      <c r="I16" s="79"/>
      <c r="J16" s="776"/>
      <c r="K16" s="902"/>
      <c r="L16" s="775"/>
      <c r="M16" s="776"/>
      <c r="N16" s="79"/>
      <c r="O16" s="776"/>
      <c r="P16" s="902"/>
      <c r="Q16" s="775"/>
      <c r="R16" s="776"/>
      <c r="S16" s="79"/>
      <c r="T16" s="776"/>
      <c r="U16" s="940"/>
      <c r="W16" s="746"/>
      <c r="X16" s="747"/>
      <c r="Y16" s="747"/>
      <c r="Z16" s="747"/>
      <c r="AA16" s="747"/>
      <c r="AB16" s="935"/>
      <c r="AC16" s="935"/>
      <c r="AD16" s="935"/>
      <c r="AE16" s="935"/>
      <c r="AF16" s="935"/>
      <c r="AG16" s="935"/>
      <c r="AH16" s="935"/>
      <c r="AI16" s="935"/>
      <c r="AJ16" s="935"/>
      <c r="AK16" s="935"/>
      <c r="AL16" s="935"/>
      <c r="AM16" s="935"/>
      <c r="AN16" s="935"/>
      <c r="AO16" s="935"/>
      <c r="AP16" s="935"/>
      <c r="AQ16" s="935"/>
      <c r="AR16" s="935"/>
      <c r="AS16" s="936"/>
    </row>
    <row r="17" spans="1:45" ht="18.75" customHeight="1" x14ac:dyDescent="0.4">
      <c r="A17" s="819" t="s">
        <v>157</v>
      </c>
      <c r="B17" s="820"/>
      <c r="C17" s="820"/>
      <c r="D17" s="820"/>
      <c r="E17" s="820"/>
      <c r="F17" s="821"/>
      <c r="G17" s="751"/>
      <c r="H17" s="752"/>
      <c r="I17" s="752"/>
      <c r="J17" s="752"/>
      <c r="K17" s="928"/>
      <c r="L17" s="751"/>
      <c r="M17" s="752"/>
      <c r="N17" s="752"/>
      <c r="O17" s="752"/>
      <c r="P17" s="928"/>
      <c r="Q17" s="751"/>
      <c r="R17" s="752"/>
      <c r="S17" s="752"/>
      <c r="T17" s="752"/>
      <c r="U17" s="932"/>
      <c r="W17" s="746"/>
      <c r="X17" s="747"/>
      <c r="Y17" s="747"/>
      <c r="Z17" s="747"/>
      <c r="AA17" s="747"/>
      <c r="AB17" s="935"/>
      <c r="AC17" s="935"/>
      <c r="AD17" s="935"/>
      <c r="AE17" s="935"/>
      <c r="AF17" s="935"/>
      <c r="AG17" s="935"/>
      <c r="AH17" s="935"/>
      <c r="AI17" s="935"/>
      <c r="AJ17" s="935"/>
      <c r="AK17" s="935"/>
      <c r="AL17" s="935"/>
      <c r="AM17" s="935"/>
      <c r="AN17" s="935"/>
      <c r="AO17" s="935"/>
      <c r="AP17" s="935"/>
      <c r="AQ17" s="935"/>
      <c r="AR17" s="935"/>
      <c r="AS17" s="936"/>
    </row>
    <row r="18" spans="1:45" ht="18.75" customHeight="1" x14ac:dyDescent="0.4">
      <c r="A18" s="903"/>
      <c r="B18" s="782"/>
      <c r="C18" s="782"/>
      <c r="D18" s="782"/>
      <c r="E18" s="782"/>
      <c r="F18" s="786"/>
      <c r="G18" s="929"/>
      <c r="H18" s="930"/>
      <c r="I18" s="930"/>
      <c r="J18" s="930"/>
      <c r="K18" s="931"/>
      <c r="L18" s="929"/>
      <c r="M18" s="930"/>
      <c r="N18" s="930"/>
      <c r="O18" s="930"/>
      <c r="P18" s="931"/>
      <c r="Q18" s="929"/>
      <c r="R18" s="930"/>
      <c r="S18" s="930"/>
      <c r="T18" s="930"/>
      <c r="U18" s="933"/>
      <c r="W18" s="746"/>
      <c r="X18" s="747"/>
      <c r="Y18" s="747"/>
      <c r="Z18" s="747"/>
      <c r="AA18" s="747"/>
      <c r="AB18" s="935"/>
      <c r="AC18" s="935"/>
      <c r="AD18" s="935"/>
      <c r="AE18" s="935"/>
      <c r="AF18" s="935"/>
      <c r="AG18" s="935"/>
      <c r="AH18" s="935"/>
      <c r="AI18" s="935"/>
      <c r="AJ18" s="935"/>
      <c r="AK18" s="935"/>
      <c r="AL18" s="935"/>
      <c r="AM18" s="935"/>
      <c r="AN18" s="935"/>
      <c r="AO18" s="935"/>
      <c r="AP18" s="935"/>
      <c r="AQ18" s="935"/>
      <c r="AR18" s="935"/>
      <c r="AS18" s="936"/>
    </row>
    <row r="19" spans="1:45" ht="18.75" customHeight="1" x14ac:dyDescent="0.4">
      <c r="A19" s="819" t="s">
        <v>204</v>
      </c>
      <c r="B19" s="820"/>
      <c r="C19" s="820"/>
      <c r="D19" s="820"/>
      <c r="E19" s="820"/>
      <c r="F19" s="821"/>
      <c r="G19" s="889"/>
      <c r="H19" s="934"/>
      <c r="I19" s="934"/>
      <c r="J19" s="934"/>
      <c r="K19" s="821" t="s">
        <v>19</v>
      </c>
      <c r="L19" s="889"/>
      <c r="M19" s="934"/>
      <c r="N19" s="934"/>
      <c r="O19" s="934"/>
      <c r="P19" s="821" t="s">
        <v>19</v>
      </c>
      <c r="Q19" s="889"/>
      <c r="R19" s="934"/>
      <c r="S19" s="934"/>
      <c r="T19" s="934"/>
      <c r="U19" s="895" t="s">
        <v>19</v>
      </c>
      <c r="W19" s="746"/>
      <c r="X19" s="747"/>
      <c r="Y19" s="747"/>
      <c r="Z19" s="747"/>
      <c r="AA19" s="747"/>
      <c r="AB19" s="935"/>
      <c r="AC19" s="935"/>
      <c r="AD19" s="935"/>
      <c r="AE19" s="935"/>
      <c r="AF19" s="935"/>
      <c r="AG19" s="935"/>
      <c r="AH19" s="935"/>
      <c r="AI19" s="935"/>
      <c r="AJ19" s="935"/>
      <c r="AK19" s="935"/>
      <c r="AL19" s="935"/>
      <c r="AM19" s="935"/>
      <c r="AN19" s="935"/>
      <c r="AO19" s="935"/>
      <c r="AP19" s="935"/>
      <c r="AQ19" s="935"/>
      <c r="AR19" s="935"/>
      <c r="AS19" s="936"/>
    </row>
    <row r="20" spans="1:45" ht="18.75" customHeight="1" x14ac:dyDescent="0.4">
      <c r="A20" s="903"/>
      <c r="B20" s="782"/>
      <c r="C20" s="782"/>
      <c r="D20" s="782"/>
      <c r="E20" s="782"/>
      <c r="F20" s="786"/>
      <c r="G20" s="805"/>
      <c r="H20" s="783"/>
      <c r="I20" s="783"/>
      <c r="J20" s="783"/>
      <c r="K20" s="786"/>
      <c r="L20" s="805"/>
      <c r="M20" s="783"/>
      <c r="N20" s="783"/>
      <c r="O20" s="783"/>
      <c r="P20" s="786"/>
      <c r="Q20" s="805"/>
      <c r="R20" s="783"/>
      <c r="S20" s="783"/>
      <c r="T20" s="783"/>
      <c r="U20" s="784"/>
      <c r="W20" s="746"/>
      <c r="X20" s="747"/>
      <c r="Y20" s="747"/>
      <c r="Z20" s="747"/>
      <c r="AA20" s="747"/>
      <c r="AB20" s="935"/>
      <c r="AC20" s="935"/>
      <c r="AD20" s="935"/>
      <c r="AE20" s="935"/>
      <c r="AF20" s="935"/>
      <c r="AG20" s="935"/>
      <c r="AH20" s="935"/>
      <c r="AI20" s="935"/>
      <c r="AJ20" s="935"/>
      <c r="AK20" s="935"/>
      <c r="AL20" s="935"/>
      <c r="AM20" s="935"/>
      <c r="AN20" s="935"/>
      <c r="AO20" s="935"/>
      <c r="AP20" s="935"/>
      <c r="AQ20" s="935"/>
      <c r="AR20" s="935"/>
      <c r="AS20" s="936"/>
    </row>
    <row r="21" spans="1:45" ht="18.75" customHeight="1" x14ac:dyDescent="0.4">
      <c r="A21" s="757" t="s">
        <v>158</v>
      </c>
      <c r="B21" s="758"/>
      <c r="C21" s="758"/>
      <c r="D21" s="758"/>
      <c r="E21" s="758"/>
      <c r="F21" s="759"/>
      <c r="G21" s="844"/>
      <c r="H21" s="844" t="s">
        <v>66</v>
      </c>
      <c r="I21" s="75"/>
      <c r="J21" s="844"/>
      <c r="K21" s="844" t="s">
        <v>54</v>
      </c>
      <c r="L21" s="900"/>
      <c r="M21" s="844" t="s">
        <v>66</v>
      </c>
      <c r="N21" s="75"/>
      <c r="O21" s="844"/>
      <c r="P21" s="844" t="s">
        <v>54</v>
      </c>
      <c r="Q21" s="900"/>
      <c r="R21" s="844" t="s">
        <v>66</v>
      </c>
      <c r="S21" s="75"/>
      <c r="T21" s="844"/>
      <c r="U21" s="939" t="s">
        <v>54</v>
      </c>
      <c r="W21" s="746"/>
      <c r="X21" s="747"/>
      <c r="Y21" s="747"/>
      <c r="Z21" s="747"/>
      <c r="AA21" s="747"/>
      <c r="AB21" s="935"/>
      <c r="AC21" s="935"/>
      <c r="AD21" s="935"/>
      <c r="AE21" s="935"/>
      <c r="AF21" s="935"/>
      <c r="AG21" s="935"/>
      <c r="AH21" s="935"/>
      <c r="AI21" s="935"/>
      <c r="AJ21" s="935"/>
      <c r="AK21" s="935"/>
      <c r="AL21" s="935"/>
      <c r="AM21" s="935"/>
      <c r="AN21" s="935"/>
      <c r="AO21" s="935"/>
      <c r="AP21" s="935"/>
      <c r="AQ21" s="935"/>
      <c r="AR21" s="935"/>
      <c r="AS21" s="936"/>
    </row>
    <row r="22" spans="1:45" ht="18.75" customHeight="1" thickBot="1" x14ac:dyDescent="0.45">
      <c r="A22" s="822"/>
      <c r="B22" s="823"/>
      <c r="C22" s="823"/>
      <c r="D22" s="823"/>
      <c r="E22" s="823"/>
      <c r="F22" s="824"/>
      <c r="G22" s="846"/>
      <c r="H22" s="846"/>
      <c r="I22" s="84"/>
      <c r="J22" s="846"/>
      <c r="K22" s="846"/>
      <c r="L22" s="927"/>
      <c r="M22" s="846"/>
      <c r="N22" s="84"/>
      <c r="O22" s="846"/>
      <c r="P22" s="846"/>
      <c r="Q22" s="927"/>
      <c r="R22" s="846"/>
      <c r="S22" s="84"/>
      <c r="T22" s="846"/>
      <c r="U22" s="941"/>
      <c r="W22" s="793"/>
      <c r="X22" s="794"/>
      <c r="Y22" s="794"/>
      <c r="Z22" s="794"/>
      <c r="AA22" s="794"/>
      <c r="AB22" s="937"/>
      <c r="AC22" s="937"/>
      <c r="AD22" s="937"/>
      <c r="AE22" s="937"/>
      <c r="AF22" s="937"/>
      <c r="AG22" s="937"/>
      <c r="AH22" s="937"/>
      <c r="AI22" s="937"/>
      <c r="AJ22" s="937"/>
      <c r="AK22" s="937"/>
      <c r="AL22" s="937"/>
      <c r="AM22" s="937"/>
      <c r="AN22" s="937"/>
      <c r="AO22" s="937"/>
      <c r="AP22" s="937"/>
      <c r="AQ22" s="937"/>
      <c r="AR22" s="937"/>
      <c r="AS22" s="938"/>
    </row>
    <row r="23" spans="1:45" ht="18.75" customHeight="1" x14ac:dyDescent="0.4">
      <c r="S23" s="32" t="s">
        <v>159</v>
      </c>
      <c r="W23" s="92" t="s">
        <v>124</v>
      </c>
      <c r="X23" s="54" t="s">
        <v>1112</v>
      </c>
      <c r="Y23" s="54"/>
    </row>
    <row r="24" spans="1:45" ht="18.75" customHeight="1" x14ac:dyDescent="0.4">
      <c r="W24" s="54"/>
      <c r="X24" s="54"/>
      <c r="Y24" s="54"/>
    </row>
    <row r="25" spans="1:45" ht="18.75" customHeight="1" x14ac:dyDescent="0.4"/>
    <row r="26" spans="1:45" ht="18.75" customHeight="1" x14ac:dyDescent="0.4"/>
    <row r="27" spans="1:45" ht="18.75" customHeight="1" x14ac:dyDescent="0.4"/>
    <row r="28" spans="1:45" ht="18.75" customHeight="1" x14ac:dyDescent="0.4"/>
    <row r="29" spans="1:45" ht="18.75" customHeight="1" x14ac:dyDescent="0.4"/>
    <row r="30" spans="1:45" ht="18.75" customHeight="1" x14ac:dyDescent="0.4"/>
    <row r="31" spans="1:45" ht="18.75" customHeight="1" x14ac:dyDescent="0.4"/>
    <row r="32" spans="1:45" ht="18.75" customHeight="1" x14ac:dyDescent="0.4"/>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sheetData>
  <sheetProtection selectLockedCells="1"/>
  <mergeCells count="98">
    <mergeCell ref="AP2:AQ2"/>
    <mergeCell ref="AR2:AS2"/>
    <mergeCell ref="G3:K4"/>
    <mergeCell ref="L3:P4"/>
    <mergeCell ref="Q3:U4"/>
    <mergeCell ref="W3:AA4"/>
    <mergeCell ref="AB3:AG4"/>
    <mergeCell ref="AH3:AM4"/>
    <mergeCell ref="AN3:AS4"/>
    <mergeCell ref="K2:M2"/>
    <mergeCell ref="O2:P2"/>
    <mergeCell ref="R2:S2"/>
    <mergeCell ref="T2:U2"/>
    <mergeCell ref="AI2:AK2"/>
    <mergeCell ref="AM2:AN2"/>
    <mergeCell ref="AH5:AM6"/>
    <mergeCell ref="AN5:AS6"/>
    <mergeCell ref="A7:F8"/>
    <mergeCell ref="G7:K8"/>
    <mergeCell ref="L7:P8"/>
    <mergeCell ref="Q7:U8"/>
    <mergeCell ref="W7:AA10"/>
    <mergeCell ref="AB7:AG8"/>
    <mergeCell ref="AH7:AM8"/>
    <mergeCell ref="AN7:AS8"/>
    <mergeCell ref="A5:F6"/>
    <mergeCell ref="G5:K6"/>
    <mergeCell ref="L5:P6"/>
    <mergeCell ref="Q5:U6"/>
    <mergeCell ref="W5:AA6"/>
    <mergeCell ref="AB5:AG6"/>
    <mergeCell ref="P9:P10"/>
    <mergeCell ref="C12:F12"/>
    <mergeCell ref="C13:F14"/>
    <mergeCell ref="G13:J14"/>
    <mergeCell ref="K13:K14"/>
    <mergeCell ref="P11:P12"/>
    <mergeCell ref="P13:P14"/>
    <mergeCell ref="A9:B14"/>
    <mergeCell ref="C9:F10"/>
    <mergeCell ref="G9:J10"/>
    <mergeCell ref="K9:K10"/>
    <mergeCell ref="L9:O10"/>
    <mergeCell ref="C11:F11"/>
    <mergeCell ref="G11:J12"/>
    <mergeCell ref="K11:K12"/>
    <mergeCell ref="L11:O12"/>
    <mergeCell ref="L13:O14"/>
    <mergeCell ref="AN11:AS22"/>
    <mergeCell ref="U15:U16"/>
    <mergeCell ref="U19:U20"/>
    <mergeCell ref="U21:U22"/>
    <mergeCell ref="Q9:T10"/>
    <mergeCell ref="U9:U10"/>
    <mergeCell ref="AB9:AG10"/>
    <mergeCell ref="AH9:AM10"/>
    <mergeCell ref="AN9:AS10"/>
    <mergeCell ref="Q11:T12"/>
    <mergeCell ref="U11:U12"/>
    <mergeCell ref="W11:AA22"/>
    <mergeCell ref="AB11:AG22"/>
    <mergeCell ref="AH11:AM22"/>
    <mergeCell ref="T15:T16"/>
    <mergeCell ref="Q13:T14"/>
    <mergeCell ref="A15:F16"/>
    <mergeCell ref="G15:G16"/>
    <mergeCell ref="H15:H16"/>
    <mergeCell ref="J15:J16"/>
    <mergeCell ref="K15:K16"/>
    <mergeCell ref="U13:U14"/>
    <mergeCell ref="L15:L16"/>
    <mergeCell ref="M15:M16"/>
    <mergeCell ref="O15:O16"/>
    <mergeCell ref="P15:P16"/>
    <mergeCell ref="Q15:Q16"/>
    <mergeCell ref="R15:R16"/>
    <mergeCell ref="A17:F18"/>
    <mergeCell ref="G17:K18"/>
    <mergeCell ref="L17:P18"/>
    <mergeCell ref="Q17:U18"/>
    <mergeCell ref="A19:F20"/>
    <mergeCell ref="G19:J20"/>
    <mergeCell ref="K19:K20"/>
    <mergeCell ref="L19:O20"/>
    <mergeCell ref="P19:P20"/>
    <mergeCell ref="Q19:T20"/>
    <mergeCell ref="T21:T22"/>
    <mergeCell ref="A21:F22"/>
    <mergeCell ref="G21:G22"/>
    <mergeCell ref="H21:H22"/>
    <mergeCell ref="J21:J22"/>
    <mergeCell ref="K21:K22"/>
    <mergeCell ref="L21:L22"/>
    <mergeCell ref="M21:M22"/>
    <mergeCell ref="O21:O22"/>
    <mergeCell ref="P21:P22"/>
    <mergeCell ref="Q21:Q22"/>
    <mergeCell ref="R21:R22"/>
  </mergeCells>
  <phoneticPr fontId="3"/>
  <conditionalFormatting sqref="G15:G16 L15:L16 Q15:Q16 O15:O16 T15:T16">
    <cfRule type="expression" dxfId="41" priority="8" stopIfTrue="1">
      <formula>$H$2=TRUE</formula>
    </cfRule>
  </conditionalFormatting>
  <conditionalFormatting sqref="J15:J16">
    <cfRule type="expression" dxfId="40" priority="7" stopIfTrue="1">
      <formula>$H$2=TRUE</formula>
    </cfRule>
  </conditionalFormatting>
  <conditionalFormatting sqref="G21:G22">
    <cfRule type="expression" dxfId="39" priority="6" stopIfTrue="1">
      <formula>$H$2=TRUE</formula>
    </cfRule>
  </conditionalFormatting>
  <conditionalFormatting sqref="J21:J22">
    <cfRule type="expression" dxfId="38" priority="5" stopIfTrue="1">
      <formula>$H$2=TRUE</formula>
    </cfRule>
  </conditionalFormatting>
  <conditionalFormatting sqref="L21:L22">
    <cfRule type="expression" dxfId="37" priority="4" stopIfTrue="1">
      <formula>$H$2=TRUE</formula>
    </cfRule>
  </conditionalFormatting>
  <conditionalFormatting sqref="O21:O22">
    <cfRule type="expression" dxfId="36" priority="3" stopIfTrue="1">
      <formula>$H$2=TRUE</formula>
    </cfRule>
  </conditionalFormatting>
  <conditionalFormatting sqref="T21:T22">
    <cfRule type="expression" dxfId="35" priority="1" stopIfTrue="1">
      <formula>$H$2=TRUE</formula>
    </cfRule>
  </conditionalFormatting>
  <conditionalFormatting sqref="Q21:Q22">
    <cfRule type="expression" dxfId="34" priority="2" stopIfTrue="1">
      <formula>$H$2=TRUE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&amp;C4/33&amp;R&amp;F</oddFooter>
  </headerFooter>
  <rowBreaks count="1" manualBreakCount="1">
    <brk id="2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6</xdr:col>
                    <xdr:colOff>66675</xdr:colOff>
                    <xdr:row>14</xdr:row>
                    <xdr:rowOff>0</xdr:rowOff>
                  </from>
                  <to>
                    <xdr:col>7</xdr:col>
                    <xdr:colOff>104775</xdr:colOff>
                    <xdr:row>16</xdr:row>
                    <xdr:rowOff>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9</xdr:col>
                    <xdr:colOff>66675</xdr:colOff>
                    <xdr:row>14</xdr:row>
                    <xdr:rowOff>0</xdr:rowOff>
                  </from>
                  <to>
                    <xdr:col>10</xdr:col>
                    <xdr:colOff>104775</xdr:colOff>
                    <xdr:row>16</xdr:row>
                    <xdr:rowOff>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11</xdr:col>
                    <xdr:colOff>66675</xdr:colOff>
                    <xdr:row>14</xdr:row>
                    <xdr:rowOff>0</xdr:rowOff>
                  </from>
                  <to>
                    <xdr:col>12</xdr:col>
                    <xdr:colOff>104775</xdr:colOff>
                    <xdr:row>16</xdr:row>
                    <xdr:rowOff>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14</xdr:col>
                    <xdr:colOff>66675</xdr:colOff>
                    <xdr:row>14</xdr:row>
                    <xdr:rowOff>0</xdr:rowOff>
                  </from>
                  <to>
                    <xdr:col>15</xdr:col>
                    <xdr:colOff>104775</xdr:colOff>
                    <xdr:row>16</xdr:row>
                    <xdr:rowOff>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16</xdr:col>
                    <xdr:colOff>66675</xdr:colOff>
                    <xdr:row>14</xdr:row>
                    <xdr:rowOff>0</xdr:rowOff>
                  </from>
                  <to>
                    <xdr:col>17</xdr:col>
                    <xdr:colOff>104775</xdr:colOff>
                    <xdr:row>16</xdr:row>
                    <xdr:rowOff>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19</xdr:col>
                    <xdr:colOff>66675</xdr:colOff>
                    <xdr:row>14</xdr:row>
                    <xdr:rowOff>0</xdr:rowOff>
                  </from>
                  <to>
                    <xdr:col>20</xdr:col>
                    <xdr:colOff>104775</xdr:colOff>
                    <xdr:row>16</xdr:row>
                    <xdr:rowOff>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6</xdr:col>
                    <xdr:colOff>66675</xdr:colOff>
                    <xdr:row>20</xdr:row>
                    <xdr:rowOff>0</xdr:rowOff>
                  </from>
                  <to>
                    <xdr:col>7</xdr:col>
                    <xdr:colOff>104775</xdr:colOff>
                    <xdr:row>22</xdr:row>
                    <xdr:rowOff>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9</xdr:col>
                    <xdr:colOff>66675</xdr:colOff>
                    <xdr:row>20</xdr:row>
                    <xdr:rowOff>0</xdr:rowOff>
                  </from>
                  <to>
                    <xdr:col>10</xdr:col>
                    <xdr:colOff>104775</xdr:colOff>
                    <xdr:row>22</xdr:row>
                    <xdr:rowOff>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11</xdr:col>
                    <xdr:colOff>66675</xdr:colOff>
                    <xdr:row>20</xdr:row>
                    <xdr:rowOff>0</xdr:rowOff>
                  </from>
                  <to>
                    <xdr:col>12</xdr:col>
                    <xdr:colOff>104775</xdr:colOff>
                    <xdr:row>22</xdr:row>
                    <xdr:rowOff>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14</xdr:col>
                    <xdr:colOff>66675</xdr:colOff>
                    <xdr:row>20</xdr:row>
                    <xdr:rowOff>0</xdr:rowOff>
                  </from>
                  <to>
                    <xdr:col>15</xdr:col>
                    <xdr:colOff>104775</xdr:colOff>
                    <xdr:row>22</xdr:row>
                    <xdr:rowOff>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16</xdr:col>
                    <xdr:colOff>66675</xdr:colOff>
                    <xdr:row>20</xdr:row>
                    <xdr:rowOff>0</xdr:rowOff>
                  </from>
                  <to>
                    <xdr:col>17</xdr:col>
                    <xdr:colOff>104775</xdr:colOff>
                    <xdr:row>22</xdr:row>
                    <xdr:rowOff>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19</xdr:col>
                    <xdr:colOff>66675</xdr:colOff>
                    <xdr:row>20</xdr:row>
                    <xdr:rowOff>0</xdr:rowOff>
                  </from>
                  <to>
                    <xdr:col>20</xdr:col>
                    <xdr:colOff>104775</xdr:colOff>
                    <xdr:row>22</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B61B5-6BF8-445C-AC71-402920EAC9DC}">
  <sheetPr>
    <tabColor theme="7" tint="0.79998168889431442"/>
    <pageSetUpPr fitToPage="1"/>
  </sheetPr>
  <dimension ref="A1:BK104"/>
  <sheetViews>
    <sheetView view="pageBreakPreview" zoomScale="73" zoomScaleNormal="70" zoomScaleSheetLayoutView="73" workbookViewId="0">
      <selection activeCell="B13" sqref="B13:J14"/>
    </sheetView>
  </sheetViews>
  <sheetFormatPr defaultRowHeight="16.5" x14ac:dyDescent="0.4"/>
  <cols>
    <col min="1" max="53" width="4.5" style="13" customWidth="1"/>
    <col min="54" max="63" width="9" style="13"/>
    <col min="64" max="256" width="9" style="3"/>
    <col min="257" max="309" width="4.5" style="3" customWidth="1"/>
    <col min="310" max="512" width="9" style="3"/>
    <col min="513" max="565" width="4.5" style="3" customWidth="1"/>
    <col min="566" max="768" width="9" style="3"/>
    <col min="769" max="821" width="4.5" style="3" customWidth="1"/>
    <col min="822" max="1024" width="9" style="3"/>
    <col min="1025" max="1077" width="4.5" style="3" customWidth="1"/>
    <col min="1078" max="1280" width="9" style="3"/>
    <col min="1281" max="1333" width="4.5" style="3" customWidth="1"/>
    <col min="1334" max="1536" width="9" style="3"/>
    <col min="1537" max="1589" width="4.5" style="3" customWidth="1"/>
    <col min="1590" max="1792" width="9" style="3"/>
    <col min="1793" max="1845" width="4.5" style="3" customWidth="1"/>
    <col min="1846" max="2048" width="9" style="3"/>
    <col min="2049" max="2101" width="4.5" style="3" customWidth="1"/>
    <col min="2102" max="2304" width="9" style="3"/>
    <col min="2305" max="2357" width="4.5" style="3" customWidth="1"/>
    <col min="2358" max="2560" width="9" style="3"/>
    <col min="2561" max="2613" width="4.5" style="3" customWidth="1"/>
    <col min="2614" max="2816" width="9" style="3"/>
    <col min="2817" max="2869" width="4.5" style="3" customWidth="1"/>
    <col min="2870" max="3072" width="9" style="3"/>
    <col min="3073" max="3125" width="4.5" style="3" customWidth="1"/>
    <col min="3126" max="3328" width="9" style="3"/>
    <col min="3329" max="3381" width="4.5" style="3" customWidth="1"/>
    <col min="3382" max="3584" width="9" style="3"/>
    <col min="3585" max="3637" width="4.5" style="3" customWidth="1"/>
    <col min="3638" max="3840" width="9" style="3"/>
    <col min="3841" max="3893" width="4.5" style="3" customWidth="1"/>
    <col min="3894" max="4096" width="9" style="3"/>
    <col min="4097" max="4149" width="4.5" style="3" customWidth="1"/>
    <col min="4150" max="4352" width="9" style="3"/>
    <col min="4353" max="4405" width="4.5" style="3" customWidth="1"/>
    <col min="4406" max="4608" width="9" style="3"/>
    <col min="4609" max="4661" width="4.5" style="3" customWidth="1"/>
    <col min="4662" max="4864" width="9" style="3"/>
    <col min="4865" max="4917" width="4.5" style="3" customWidth="1"/>
    <col min="4918" max="5120" width="9" style="3"/>
    <col min="5121" max="5173" width="4.5" style="3" customWidth="1"/>
    <col min="5174" max="5376" width="9" style="3"/>
    <col min="5377" max="5429" width="4.5" style="3" customWidth="1"/>
    <col min="5430" max="5632" width="9" style="3"/>
    <col min="5633" max="5685" width="4.5" style="3" customWidth="1"/>
    <col min="5686" max="5888" width="9" style="3"/>
    <col min="5889" max="5941" width="4.5" style="3" customWidth="1"/>
    <col min="5942" max="6144" width="9" style="3"/>
    <col min="6145" max="6197" width="4.5" style="3" customWidth="1"/>
    <col min="6198" max="6400" width="9" style="3"/>
    <col min="6401" max="6453" width="4.5" style="3" customWidth="1"/>
    <col min="6454" max="6656" width="9" style="3"/>
    <col min="6657" max="6709" width="4.5" style="3" customWidth="1"/>
    <col min="6710" max="6912" width="9" style="3"/>
    <col min="6913" max="6965" width="4.5" style="3" customWidth="1"/>
    <col min="6966" max="7168" width="9" style="3"/>
    <col min="7169" max="7221" width="4.5" style="3" customWidth="1"/>
    <col min="7222" max="7424" width="9" style="3"/>
    <col min="7425" max="7477" width="4.5" style="3" customWidth="1"/>
    <col min="7478" max="7680" width="9" style="3"/>
    <col min="7681" max="7733" width="4.5" style="3" customWidth="1"/>
    <col min="7734" max="7936" width="9" style="3"/>
    <col min="7937" max="7989" width="4.5" style="3" customWidth="1"/>
    <col min="7990" max="8192" width="9" style="3"/>
    <col min="8193" max="8245" width="4.5" style="3" customWidth="1"/>
    <col min="8246" max="8448" width="9" style="3"/>
    <col min="8449" max="8501" width="4.5" style="3" customWidth="1"/>
    <col min="8502" max="8704" width="9" style="3"/>
    <col min="8705" max="8757" width="4.5" style="3" customWidth="1"/>
    <col min="8758" max="8960" width="9" style="3"/>
    <col min="8961" max="9013" width="4.5" style="3" customWidth="1"/>
    <col min="9014" max="9216" width="9" style="3"/>
    <col min="9217" max="9269" width="4.5" style="3" customWidth="1"/>
    <col min="9270" max="9472" width="9" style="3"/>
    <col min="9473" max="9525" width="4.5" style="3" customWidth="1"/>
    <col min="9526" max="9728" width="9" style="3"/>
    <col min="9729" max="9781" width="4.5" style="3" customWidth="1"/>
    <col min="9782" max="9984" width="9" style="3"/>
    <col min="9985" max="10037" width="4.5" style="3" customWidth="1"/>
    <col min="10038" max="10240" width="9" style="3"/>
    <col min="10241" max="10293" width="4.5" style="3" customWidth="1"/>
    <col min="10294" max="10496" width="9" style="3"/>
    <col min="10497" max="10549" width="4.5" style="3" customWidth="1"/>
    <col min="10550" max="10752" width="9" style="3"/>
    <col min="10753" max="10805" width="4.5" style="3" customWidth="1"/>
    <col min="10806" max="11008" width="9" style="3"/>
    <col min="11009" max="11061" width="4.5" style="3" customWidth="1"/>
    <col min="11062" max="11264" width="9" style="3"/>
    <col min="11265" max="11317" width="4.5" style="3" customWidth="1"/>
    <col min="11318" max="11520" width="9" style="3"/>
    <col min="11521" max="11573" width="4.5" style="3" customWidth="1"/>
    <col min="11574" max="11776" width="9" style="3"/>
    <col min="11777" max="11829" width="4.5" style="3" customWidth="1"/>
    <col min="11830" max="12032" width="9" style="3"/>
    <col min="12033" max="12085" width="4.5" style="3" customWidth="1"/>
    <col min="12086" max="12288" width="9" style="3"/>
    <col min="12289" max="12341" width="4.5" style="3" customWidth="1"/>
    <col min="12342" max="12544" width="9" style="3"/>
    <col min="12545" max="12597" width="4.5" style="3" customWidth="1"/>
    <col min="12598" max="12800" width="9" style="3"/>
    <col min="12801" max="12853" width="4.5" style="3" customWidth="1"/>
    <col min="12854" max="13056" width="9" style="3"/>
    <col min="13057" max="13109" width="4.5" style="3" customWidth="1"/>
    <col min="13110" max="13312" width="9" style="3"/>
    <col min="13313" max="13365" width="4.5" style="3" customWidth="1"/>
    <col min="13366" max="13568" width="9" style="3"/>
    <col min="13569" max="13621" width="4.5" style="3" customWidth="1"/>
    <col min="13622" max="13824" width="9" style="3"/>
    <col min="13825" max="13877" width="4.5" style="3" customWidth="1"/>
    <col min="13878" max="14080" width="9" style="3"/>
    <col min="14081" max="14133" width="4.5" style="3" customWidth="1"/>
    <col min="14134" max="14336" width="9" style="3"/>
    <col min="14337" max="14389" width="4.5" style="3" customWidth="1"/>
    <col min="14390" max="14592" width="9" style="3"/>
    <col min="14593" max="14645" width="4.5" style="3" customWidth="1"/>
    <col min="14646" max="14848" width="9" style="3"/>
    <col min="14849" max="14901" width="4.5" style="3" customWidth="1"/>
    <col min="14902" max="15104" width="9" style="3"/>
    <col min="15105" max="15157" width="4.5" style="3" customWidth="1"/>
    <col min="15158" max="15360" width="9" style="3"/>
    <col min="15361" max="15413" width="4.5" style="3" customWidth="1"/>
    <col min="15414" max="15616" width="9" style="3"/>
    <col min="15617" max="15669" width="4.5" style="3" customWidth="1"/>
    <col min="15670" max="15872" width="9" style="3"/>
    <col min="15873" max="15925" width="4.5" style="3" customWidth="1"/>
    <col min="15926" max="16128" width="9" style="3"/>
    <col min="16129" max="16181" width="4.5" style="3" customWidth="1"/>
    <col min="16182" max="16384" width="9" style="3"/>
  </cols>
  <sheetData>
    <row r="1" spans="1:48" ht="18.75" customHeight="1" x14ac:dyDescent="0.4">
      <c r="A1" s="119" t="s">
        <v>160</v>
      </c>
      <c r="B1" s="120"/>
    </row>
    <row r="2" spans="1:48" ht="18.75" customHeight="1" thickBot="1" x14ac:dyDescent="0.45">
      <c r="A2" s="121" t="s">
        <v>161</v>
      </c>
      <c r="L2" s="1066"/>
      <c r="M2" s="1066"/>
      <c r="T2" s="1066"/>
      <c r="U2" s="1066"/>
    </row>
    <row r="3" spans="1:48" ht="18.75" customHeight="1" x14ac:dyDescent="0.4">
      <c r="A3" s="1057"/>
      <c r="B3" s="1058"/>
      <c r="C3" s="1058"/>
      <c r="D3" s="1058"/>
      <c r="E3" s="1058"/>
      <c r="F3" s="1058"/>
      <c r="G3" s="1058"/>
      <c r="H3" s="1058"/>
      <c r="I3" s="1058"/>
      <c r="J3" s="1059"/>
      <c r="K3" s="1019" t="s">
        <v>104</v>
      </c>
      <c r="L3" s="1019"/>
      <c r="M3" s="1019" t="s">
        <v>105</v>
      </c>
      <c r="N3" s="1019"/>
      <c r="O3" s="1067" t="s">
        <v>162</v>
      </c>
      <c r="P3" s="1067"/>
      <c r="Q3" s="1068" t="s">
        <v>207</v>
      </c>
      <c r="R3" s="1069"/>
      <c r="S3" s="1069"/>
      <c r="T3" s="1069"/>
      <c r="U3" s="1069"/>
      <c r="V3" s="1069"/>
      <c r="W3" s="1069"/>
      <c r="X3" s="1069"/>
      <c r="Y3" s="1069"/>
      <c r="Z3" s="1069"/>
      <c r="AA3" s="1069"/>
      <c r="AB3" s="1069"/>
      <c r="AC3" s="1069"/>
      <c r="AD3" s="1069"/>
      <c r="AE3" s="1069"/>
      <c r="AF3" s="1069"/>
      <c r="AG3" s="1069"/>
      <c r="AH3" s="1069"/>
      <c r="AI3" s="1069"/>
      <c r="AJ3" s="1070"/>
      <c r="AK3" s="994" t="s">
        <v>106</v>
      </c>
      <c r="AL3" s="984"/>
      <c r="AM3" s="1054" t="s">
        <v>203</v>
      </c>
      <c r="AN3" s="1055"/>
      <c r="AO3" s="1055"/>
      <c r="AP3" s="1056"/>
      <c r="AQ3" s="994" t="s">
        <v>107</v>
      </c>
      <c r="AR3" s="984"/>
      <c r="AS3" s="994" t="s">
        <v>108</v>
      </c>
      <c r="AT3" s="984"/>
      <c r="AU3" s="994" t="s">
        <v>109</v>
      </c>
      <c r="AV3" s="1063"/>
    </row>
    <row r="4" spans="1:48" ht="18.75" customHeight="1" x14ac:dyDescent="0.4">
      <c r="A4" s="123"/>
      <c r="B4" s="143"/>
      <c r="C4" s="143"/>
      <c r="D4" s="143"/>
      <c r="E4" s="143"/>
      <c r="F4" s="1060" t="s">
        <v>1081</v>
      </c>
      <c r="G4" s="1060"/>
      <c r="H4" s="1060"/>
      <c r="I4" s="1060"/>
      <c r="J4" s="1061"/>
      <c r="K4" s="1022"/>
      <c r="L4" s="1022"/>
      <c r="M4" s="1022"/>
      <c r="N4" s="1022"/>
      <c r="O4" s="1065"/>
      <c r="P4" s="1065"/>
      <c r="Q4" s="1065" t="s">
        <v>214</v>
      </c>
      <c r="R4" s="1065"/>
      <c r="S4" s="1065" t="s">
        <v>215</v>
      </c>
      <c r="T4" s="1065"/>
      <c r="U4" s="1065" t="s">
        <v>217</v>
      </c>
      <c r="V4" s="1065"/>
      <c r="W4" s="1065" t="s">
        <v>216</v>
      </c>
      <c r="X4" s="1065"/>
      <c r="Y4" s="1065" t="s">
        <v>112</v>
      </c>
      <c r="Z4" s="1065"/>
      <c r="AA4" s="1065" t="s">
        <v>113</v>
      </c>
      <c r="AB4" s="1065"/>
      <c r="AC4" s="1065" t="s">
        <v>114</v>
      </c>
      <c r="AD4" s="1065"/>
      <c r="AE4" s="1003"/>
      <c r="AF4" s="1003"/>
      <c r="AG4" s="1003"/>
      <c r="AH4" s="1003"/>
      <c r="AI4" s="1024" t="s">
        <v>116</v>
      </c>
      <c r="AJ4" s="1027"/>
      <c r="AK4" s="995"/>
      <c r="AL4" s="987"/>
      <c r="AM4" s="1024" t="s">
        <v>117</v>
      </c>
      <c r="AN4" s="1027"/>
      <c r="AO4" s="1071" t="s">
        <v>1093</v>
      </c>
      <c r="AP4" s="1072"/>
      <c r="AQ4" s="995"/>
      <c r="AR4" s="987"/>
      <c r="AS4" s="995"/>
      <c r="AT4" s="987"/>
      <c r="AU4" s="995"/>
      <c r="AV4" s="1064"/>
    </row>
    <row r="5" spans="1:48" ht="18.75" customHeight="1" x14ac:dyDescent="0.4">
      <c r="A5" s="1062" t="s">
        <v>1082</v>
      </c>
      <c r="B5" s="1060"/>
      <c r="C5" s="1060"/>
      <c r="D5" s="1060"/>
      <c r="E5" s="1060"/>
      <c r="F5" s="1060"/>
      <c r="G5" s="143"/>
      <c r="H5" s="143"/>
      <c r="I5" s="143"/>
      <c r="J5" s="124"/>
      <c r="K5" s="1022"/>
      <c r="L5" s="1022"/>
      <c r="M5" s="1022"/>
      <c r="N5" s="1022"/>
      <c r="O5" s="1065"/>
      <c r="P5" s="1065"/>
      <c r="Q5" s="1065"/>
      <c r="R5" s="1065"/>
      <c r="S5" s="1065"/>
      <c r="T5" s="1065"/>
      <c r="U5" s="1065"/>
      <c r="V5" s="1065"/>
      <c r="W5" s="1065"/>
      <c r="X5" s="1065"/>
      <c r="Y5" s="1065"/>
      <c r="Z5" s="1065"/>
      <c r="AA5" s="1065"/>
      <c r="AB5" s="1065"/>
      <c r="AC5" s="1065"/>
      <c r="AD5" s="1065"/>
      <c r="AE5" s="1003"/>
      <c r="AF5" s="1003"/>
      <c r="AG5" s="1003"/>
      <c r="AH5" s="1003"/>
      <c r="AI5" s="995"/>
      <c r="AJ5" s="987"/>
      <c r="AK5" s="995"/>
      <c r="AL5" s="987"/>
      <c r="AM5" s="995"/>
      <c r="AN5" s="987"/>
      <c r="AO5" s="1073"/>
      <c r="AP5" s="1074"/>
      <c r="AQ5" s="995"/>
      <c r="AR5" s="987"/>
      <c r="AS5" s="995"/>
      <c r="AT5" s="987"/>
      <c r="AU5" s="995"/>
      <c r="AV5" s="1064"/>
    </row>
    <row r="6" spans="1:48" ht="18.75" customHeight="1" x14ac:dyDescent="0.4">
      <c r="A6" s="1049"/>
      <c r="B6" s="1050"/>
      <c r="C6" s="1050"/>
      <c r="D6" s="1050"/>
      <c r="E6" s="1050"/>
      <c r="F6" s="1050"/>
      <c r="G6" s="1050"/>
      <c r="H6" s="1050"/>
      <c r="I6" s="1050"/>
      <c r="J6" s="1051"/>
      <c r="K6" s="1022"/>
      <c r="L6" s="1022"/>
      <c r="M6" s="1022"/>
      <c r="N6" s="1022"/>
      <c r="O6" s="1065"/>
      <c r="P6" s="1065"/>
      <c r="Q6" s="1065"/>
      <c r="R6" s="1065"/>
      <c r="S6" s="1065"/>
      <c r="T6" s="1065"/>
      <c r="U6" s="1065"/>
      <c r="V6" s="1065"/>
      <c r="W6" s="1065"/>
      <c r="X6" s="1065"/>
      <c r="Y6" s="1065"/>
      <c r="Z6" s="1065"/>
      <c r="AA6" s="1065"/>
      <c r="AB6" s="1065"/>
      <c r="AC6" s="1065"/>
      <c r="AD6" s="1065"/>
      <c r="AE6" s="1003"/>
      <c r="AF6" s="1003"/>
      <c r="AG6" s="1003"/>
      <c r="AH6" s="1003"/>
      <c r="AI6" s="1036"/>
      <c r="AJ6" s="1038"/>
      <c r="AK6" s="1036"/>
      <c r="AL6" s="1038"/>
      <c r="AM6" s="1036"/>
      <c r="AN6" s="1038"/>
      <c r="AO6" s="1075"/>
      <c r="AP6" s="1076"/>
      <c r="AQ6" s="1036"/>
      <c r="AR6" s="1038"/>
      <c r="AS6" s="1036"/>
      <c r="AT6" s="1038"/>
      <c r="AU6" s="1036"/>
      <c r="AV6" s="1037"/>
    </row>
    <row r="7" spans="1:48" ht="18.75" customHeight="1" x14ac:dyDescent="0.4">
      <c r="A7" s="1052" t="str">
        <f>"R"&amp;表紙・鑑!S3-2&amp;"年度末職員数"</f>
        <v>R4年度末職員数</v>
      </c>
      <c r="B7" s="1039"/>
      <c r="C7" s="1039"/>
      <c r="D7" s="1039"/>
      <c r="E7" s="1039"/>
      <c r="F7" s="1039"/>
      <c r="G7" s="1039"/>
      <c r="H7" s="1039"/>
      <c r="I7" s="1039"/>
      <c r="J7" s="1027"/>
      <c r="K7" s="997"/>
      <c r="L7" s="999"/>
      <c r="M7" s="997"/>
      <c r="N7" s="999"/>
      <c r="O7" s="997"/>
      <c r="P7" s="999"/>
      <c r="Q7" s="997"/>
      <c r="R7" s="999"/>
      <c r="S7" s="997"/>
      <c r="T7" s="999"/>
      <c r="U7" s="997"/>
      <c r="V7" s="999"/>
      <c r="W7" s="997"/>
      <c r="X7" s="999"/>
      <c r="Y7" s="997"/>
      <c r="Z7" s="999"/>
      <c r="AA7" s="997"/>
      <c r="AB7" s="999"/>
      <c r="AC7" s="997"/>
      <c r="AD7" s="999"/>
      <c r="AE7" s="997"/>
      <c r="AF7" s="999"/>
      <c r="AG7" s="997"/>
      <c r="AH7" s="999"/>
      <c r="AI7" s="1024" t="str">
        <f>IF(SUM(Q7:AH8) = 0, "", SUM(Q7:AH8))</f>
        <v/>
      </c>
      <c r="AJ7" s="1027"/>
      <c r="AK7" s="997"/>
      <c r="AL7" s="999"/>
      <c r="AM7" s="997"/>
      <c r="AN7" s="999"/>
      <c r="AO7" s="997"/>
      <c r="AP7" s="999"/>
      <c r="AQ7" s="997"/>
      <c r="AR7" s="999"/>
      <c r="AS7" s="997"/>
      <c r="AT7" s="999"/>
      <c r="AU7" s="1024" t="str">
        <f>IF(SUM(AI7,AK7,AM7,AQ7,AS7,K7,M7) = 0,"",SUM(AI7,AK7,AM7,AQ7,AS7,K7,M7))</f>
        <v/>
      </c>
      <c r="AV7" s="1025"/>
    </row>
    <row r="8" spans="1:48" ht="18.75" customHeight="1" x14ac:dyDescent="0.4">
      <c r="A8" s="1053"/>
      <c r="B8" s="1040"/>
      <c r="C8" s="1040"/>
      <c r="D8" s="1040"/>
      <c r="E8" s="1040"/>
      <c r="F8" s="1040"/>
      <c r="G8" s="1040"/>
      <c r="H8" s="1040"/>
      <c r="I8" s="1040"/>
      <c r="J8" s="1038"/>
      <c r="K8" s="1012"/>
      <c r="L8" s="1014"/>
      <c r="M8" s="1012"/>
      <c r="N8" s="1014"/>
      <c r="O8" s="1012"/>
      <c r="P8" s="1014"/>
      <c r="Q8" s="1012"/>
      <c r="R8" s="1014"/>
      <c r="S8" s="1012"/>
      <c r="T8" s="1014"/>
      <c r="U8" s="1012"/>
      <c r="V8" s="1014"/>
      <c r="W8" s="1012"/>
      <c r="X8" s="1014"/>
      <c r="Y8" s="1012"/>
      <c r="Z8" s="1014"/>
      <c r="AA8" s="1012"/>
      <c r="AB8" s="1014"/>
      <c r="AC8" s="1012"/>
      <c r="AD8" s="1014"/>
      <c r="AE8" s="1012"/>
      <c r="AF8" s="1014"/>
      <c r="AG8" s="1012"/>
      <c r="AH8" s="1014"/>
      <c r="AI8" s="1036"/>
      <c r="AJ8" s="1038"/>
      <c r="AK8" s="1012"/>
      <c r="AL8" s="1014"/>
      <c r="AM8" s="1012"/>
      <c r="AN8" s="1014"/>
      <c r="AO8" s="1012"/>
      <c r="AP8" s="1014"/>
      <c r="AQ8" s="1012"/>
      <c r="AR8" s="1014"/>
      <c r="AS8" s="1012"/>
      <c r="AT8" s="1014"/>
      <c r="AU8" s="1036"/>
      <c r="AV8" s="1037"/>
    </row>
    <row r="9" spans="1:48" ht="18.75" customHeight="1" x14ac:dyDescent="0.4">
      <c r="A9" s="1041" t="str">
        <f>"R"&amp;表紙・鑑!S3-1</f>
        <v>R5</v>
      </c>
      <c r="B9" s="1042" t="s">
        <v>163</v>
      </c>
      <c r="C9" s="1043"/>
      <c r="D9" s="1024" t="s">
        <v>164</v>
      </c>
      <c r="E9" s="1039"/>
      <c r="F9" s="1039"/>
      <c r="G9" s="1039"/>
      <c r="H9" s="1039"/>
      <c r="I9" s="1039"/>
      <c r="J9" s="1027"/>
      <c r="K9" s="997"/>
      <c r="L9" s="999"/>
      <c r="M9" s="997"/>
      <c r="N9" s="999"/>
      <c r="O9" s="997"/>
      <c r="P9" s="999"/>
      <c r="Q9" s="997"/>
      <c r="R9" s="999"/>
      <c r="S9" s="997"/>
      <c r="T9" s="999"/>
      <c r="U9" s="997"/>
      <c r="V9" s="999"/>
      <c r="W9" s="997"/>
      <c r="X9" s="999"/>
      <c r="Y9" s="997"/>
      <c r="Z9" s="999"/>
      <c r="AA9" s="997"/>
      <c r="AB9" s="999"/>
      <c r="AC9" s="997"/>
      <c r="AD9" s="999"/>
      <c r="AE9" s="997"/>
      <c r="AF9" s="999"/>
      <c r="AG9" s="997"/>
      <c r="AH9" s="999"/>
      <c r="AI9" s="1024" t="str">
        <f t="shared" ref="AI9" si="0">IF(SUM(Q9:AH10) = 0, "", SUM(Q9:AH10))</f>
        <v/>
      </c>
      <c r="AJ9" s="1027"/>
      <c r="AK9" s="997"/>
      <c r="AL9" s="999"/>
      <c r="AM9" s="997"/>
      <c r="AN9" s="999"/>
      <c r="AO9" s="997"/>
      <c r="AP9" s="999"/>
      <c r="AQ9" s="997"/>
      <c r="AR9" s="999"/>
      <c r="AS9" s="997"/>
      <c r="AT9" s="999"/>
      <c r="AU9" s="1024" t="str">
        <f t="shared" ref="AU9" si="1">IF(SUM(AI9,AK9,AM9,AQ9,AS9,K9,M9) = 0,"",SUM(AI9,AK9,AM9,AQ9,AS9,K9,M9))</f>
        <v/>
      </c>
      <c r="AV9" s="1025"/>
    </row>
    <row r="10" spans="1:48" ht="18.75" customHeight="1" x14ac:dyDescent="0.4">
      <c r="A10" s="1028"/>
      <c r="B10" s="1044"/>
      <c r="C10" s="1045"/>
      <c r="D10" s="1036"/>
      <c r="E10" s="1040"/>
      <c r="F10" s="1040"/>
      <c r="G10" s="1040"/>
      <c r="H10" s="1040"/>
      <c r="I10" s="1040"/>
      <c r="J10" s="1038"/>
      <c r="K10" s="1012"/>
      <c r="L10" s="1014"/>
      <c r="M10" s="1012"/>
      <c r="N10" s="1014"/>
      <c r="O10" s="1012"/>
      <c r="P10" s="1014"/>
      <c r="Q10" s="1012"/>
      <c r="R10" s="1014"/>
      <c r="S10" s="1012"/>
      <c r="T10" s="1014"/>
      <c r="U10" s="1012"/>
      <c r="V10" s="1014"/>
      <c r="W10" s="1012"/>
      <c r="X10" s="1014"/>
      <c r="Y10" s="1012"/>
      <c r="Z10" s="1014"/>
      <c r="AA10" s="1012"/>
      <c r="AB10" s="1014"/>
      <c r="AC10" s="1012"/>
      <c r="AD10" s="1014"/>
      <c r="AE10" s="1012"/>
      <c r="AF10" s="1014"/>
      <c r="AG10" s="1012"/>
      <c r="AH10" s="1014"/>
      <c r="AI10" s="1036"/>
      <c r="AJ10" s="1038"/>
      <c r="AK10" s="1012"/>
      <c r="AL10" s="1014"/>
      <c r="AM10" s="1012"/>
      <c r="AN10" s="1014"/>
      <c r="AO10" s="1012"/>
      <c r="AP10" s="1014"/>
      <c r="AQ10" s="1012"/>
      <c r="AR10" s="1014"/>
      <c r="AS10" s="1012"/>
      <c r="AT10" s="1014"/>
      <c r="AU10" s="1036"/>
      <c r="AV10" s="1037"/>
    </row>
    <row r="11" spans="1:48" ht="18.75" customHeight="1" x14ac:dyDescent="0.4">
      <c r="A11" s="1028" t="s">
        <v>165</v>
      </c>
      <c r="B11" s="1044"/>
      <c r="C11" s="1045"/>
      <c r="D11" s="1024" t="s">
        <v>166</v>
      </c>
      <c r="E11" s="1039"/>
      <c r="F11" s="1039"/>
      <c r="G11" s="1039"/>
      <c r="H11" s="1039"/>
      <c r="I11" s="1039"/>
      <c r="J11" s="1027"/>
      <c r="K11" s="997"/>
      <c r="L11" s="999"/>
      <c r="M11" s="997"/>
      <c r="N11" s="999"/>
      <c r="O11" s="997"/>
      <c r="P11" s="999"/>
      <c r="Q11" s="997"/>
      <c r="R11" s="999"/>
      <c r="S11" s="997"/>
      <c r="T11" s="999"/>
      <c r="U11" s="997"/>
      <c r="V11" s="999"/>
      <c r="W11" s="997"/>
      <c r="X11" s="999"/>
      <c r="Y11" s="997"/>
      <c r="Z11" s="999"/>
      <c r="AA11" s="997"/>
      <c r="AB11" s="999"/>
      <c r="AC11" s="997"/>
      <c r="AD11" s="999"/>
      <c r="AE11" s="997"/>
      <c r="AF11" s="999"/>
      <c r="AG11" s="997"/>
      <c r="AH11" s="999"/>
      <c r="AI11" s="1024" t="str">
        <f t="shared" ref="AI11" si="2">IF(SUM(Q11:AH12) = 0, "", SUM(Q11:AH12))</f>
        <v/>
      </c>
      <c r="AJ11" s="1027"/>
      <c r="AK11" s="997"/>
      <c r="AL11" s="999"/>
      <c r="AM11" s="997"/>
      <c r="AN11" s="999"/>
      <c r="AO11" s="997"/>
      <c r="AP11" s="999"/>
      <c r="AQ11" s="997"/>
      <c r="AR11" s="999"/>
      <c r="AS11" s="997"/>
      <c r="AT11" s="999"/>
      <c r="AU11" s="1024" t="str">
        <f t="shared" ref="AU11" si="3">IF(SUM(AI11,AK11,AM11,AQ11,AS11,K11,M11) = 0,"",SUM(AI11,AK11,AM11,AQ11,AS11,K11,M11))</f>
        <v/>
      </c>
      <c r="AV11" s="1025"/>
    </row>
    <row r="12" spans="1:48" ht="18.75" customHeight="1" x14ac:dyDescent="0.4">
      <c r="A12" s="1028"/>
      <c r="B12" s="1046"/>
      <c r="C12" s="1047"/>
      <c r="D12" s="1036"/>
      <c r="E12" s="1040"/>
      <c r="F12" s="1040"/>
      <c r="G12" s="1040"/>
      <c r="H12" s="1040"/>
      <c r="I12" s="1040"/>
      <c r="J12" s="1038"/>
      <c r="K12" s="1012"/>
      <c r="L12" s="1014"/>
      <c r="M12" s="1012"/>
      <c r="N12" s="1014"/>
      <c r="O12" s="1012"/>
      <c r="P12" s="1014"/>
      <c r="Q12" s="1012"/>
      <c r="R12" s="1014"/>
      <c r="S12" s="1012"/>
      <c r="T12" s="1014"/>
      <c r="U12" s="1012"/>
      <c r="V12" s="1014"/>
      <c r="W12" s="1012"/>
      <c r="X12" s="1014"/>
      <c r="Y12" s="1012"/>
      <c r="Z12" s="1014"/>
      <c r="AA12" s="1012"/>
      <c r="AB12" s="1014"/>
      <c r="AC12" s="1012"/>
      <c r="AD12" s="1014"/>
      <c r="AE12" s="1012"/>
      <c r="AF12" s="1014"/>
      <c r="AG12" s="1012"/>
      <c r="AH12" s="1014"/>
      <c r="AI12" s="1036"/>
      <c r="AJ12" s="1038"/>
      <c r="AK12" s="1012"/>
      <c r="AL12" s="1014"/>
      <c r="AM12" s="1012"/>
      <c r="AN12" s="1014"/>
      <c r="AO12" s="1012"/>
      <c r="AP12" s="1014"/>
      <c r="AQ12" s="1012"/>
      <c r="AR12" s="1014"/>
      <c r="AS12" s="1012"/>
      <c r="AT12" s="1014"/>
      <c r="AU12" s="1036"/>
      <c r="AV12" s="1037"/>
    </row>
    <row r="13" spans="1:48" ht="18.75" customHeight="1" x14ac:dyDescent="0.4">
      <c r="A13" s="1028" t="s">
        <v>167</v>
      </c>
      <c r="B13" s="1024" t="str">
        <f>"R"&amp;表紙・鑑!S3-1&amp;"年度末職員数"</f>
        <v>R5年度末職員数</v>
      </c>
      <c r="C13" s="1039"/>
      <c r="D13" s="1039"/>
      <c r="E13" s="1039"/>
      <c r="F13" s="1039"/>
      <c r="G13" s="1039"/>
      <c r="H13" s="1039"/>
      <c r="I13" s="1039"/>
      <c r="J13" s="1027"/>
      <c r="K13" s="1024" t="str">
        <f>IF(AND(K7=0,K9=0,K11=0),"",K7+K9-K11)</f>
        <v/>
      </c>
      <c r="L13" s="1027"/>
      <c r="M13" s="1024" t="str">
        <f>IF(AND(M7=0,M9=0,M11=0),"",M7+M9-M11)</f>
        <v/>
      </c>
      <c r="N13" s="1027"/>
      <c r="O13" s="1024" t="str">
        <f>IF(AND(O7=0,O9=0,O11=0),"",O7+O9-O11)</f>
        <v/>
      </c>
      <c r="P13" s="1027"/>
      <c r="Q13" s="1024" t="str">
        <f>IF(AND(Q7=0,Q9=0,Q11=0),"",Q7+Q9-Q11)</f>
        <v/>
      </c>
      <c r="R13" s="1027"/>
      <c r="S13" s="1024" t="str">
        <f>IF(AND(S7=0,S9=0,S11=0),"",S7+S9-S11)</f>
        <v/>
      </c>
      <c r="T13" s="1027"/>
      <c r="U13" s="1024" t="str">
        <f>IF(AND(U7=0,U9=0,U11=0),"",U7+U9-U11)</f>
        <v/>
      </c>
      <c r="V13" s="1027"/>
      <c r="W13" s="1024" t="str">
        <f>IF(AND(W7=0,W9=0,W11=0),"",W7+W9-W11)</f>
        <v/>
      </c>
      <c r="X13" s="1027"/>
      <c r="Y13" s="1024" t="str">
        <f>IF(AND(Y7=0,Y9=0,Y11=0),"",Y7+Y9-Y11)</f>
        <v/>
      </c>
      <c r="Z13" s="1027"/>
      <c r="AA13" s="1024" t="str">
        <f>IF(AND(AA7=0,AA9=0,AA11=0),"",AA7+AA9-AA11)</f>
        <v/>
      </c>
      <c r="AB13" s="1027"/>
      <c r="AC13" s="1024" t="str">
        <f>IF(AND(AC7=0,AC9=0,AC11=0),"",AC7+AC9-AC11)</f>
        <v/>
      </c>
      <c r="AD13" s="1027"/>
      <c r="AE13" s="1024" t="str">
        <f>IF(AND(AE7=0,AE9=0,AE11=0),"",AE7+AE9-AE11)</f>
        <v/>
      </c>
      <c r="AF13" s="1027"/>
      <c r="AG13" s="1024" t="str">
        <f>IF(AND(AG7=0,AG9=0,AG11=0),"",AG7+AG9-AG11)</f>
        <v/>
      </c>
      <c r="AH13" s="1027"/>
      <c r="AI13" s="1024" t="str">
        <f>IF(SUM(Q13:AH14) = 0, "", SUM(Q13:AH14))</f>
        <v/>
      </c>
      <c r="AJ13" s="1027"/>
      <c r="AK13" s="1024" t="str">
        <f>IF(AND(AK7=0,AK9=0,AK11=0),"",AK7+AK9-AK11)</f>
        <v/>
      </c>
      <c r="AL13" s="1027"/>
      <c r="AM13" s="1024" t="str">
        <f>IF(AND(AM7=0,AM9=0,AM11=0),"",AM7+AM9-AM11)</f>
        <v/>
      </c>
      <c r="AN13" s="1027"/>
      <c r="AO13" s="1024" t="str">
        <f>IF(AND(AO7=0,AO9=0,AO11=0),"",AO7+AO9-AO11)</f>
        <v/>
      </c>
      <c r="AP13" s="1027"/>
      <c r="AQ13" s="1024" t="str">
        <f>IF(AND(AQ7=0,AQ9=0,AQ11=0),"",AQ7+AQ9-AQ11)</f>
        <v/>
      </c>
      <c r="AR13" s="1027"/>
      <c r="AS13" s="1024" t="str">
        <f>IF(AND(AS7=0,AS9=0,AS11=0),"",AS7+AS9-AS11)</f>
        <v/>
      </c>
      <c r="AT13" s="1027"/>
      <c r="AU13" s="1024" t="str">
        <f t="shared" ref="AU13" si="4">IF(SUM(AI13,AK13,AM13,AQ13,AS13,K13,M13) = 0,"",SUM(AI13,AK13,AM13,AQ13,AS13,K13,M13))</f>
        <v/>
      </c>
      <c r="AV13" s="1025"/>
    </row>
    <row r="14" spans="1:48" ht="18.75" customHeight="1" x14ac:dyDescent="0.4">
      <c r="A14" s="1048"/>
      <c r="B14" s="1036"/>
      <c r="C14" s="1040"/>
      <c r="D14" s="1040"/>
      <c r="E14" s="1040"/>
      <c r="F14" s="1040"/>
      <c r="G14" s="1040"/>
      <c r="H14" s="1040"/>
      <c r="I14" s="1040"/>
      <c r="J14" s="1038"/>
      <c r="K14" s="1036"/>
      <c r="L14" s="1038"/>
      <c r="M14" s="1036"/>
      <c r="N14" s="1038"/>
      <c r="O14" s="1036"/>
      <c r="P14" s="1038"/>
      <c r="Q14" s="1036"/>
      <c r="R14" s="1038"/>
      <c r="S14" s="1036"/>
      <c r="T14" s="1038"/>
      <c r="U14" s="1036"/>
      <c r="V14" s="1038"/>
      <c r="W14" s="1036"/>
      <c r="X14" s="1038"/>
      <c r="Y14" s="1036"/>
      <c r="Z14" s="1038"/>
      <c r="AA14" s="1036"/>
      <c r="AB14" s="1038"/>
      <c r="AC14" s="1036"/>
      <c r="AD14" s="1038"/>
      <c r="AE14" s="1036"/>
      <c r="AF14" s="1038"/>
      <c r="AG14" s="1036"/>
      <c r="AH14" s="1038"/>
      <c r="AI14" s="1036"/>
      <c r="AJ14" s="1038"/>
      <c r="AK14" s="1036"/>
      <c r="AL14" s="1038"/>
      <c r="AM14" s="1036"/>
      <c r="AN14" s="1038"/>
      <c r="AO14" s="1036"/>
      <c r="AP14" s="1038"/>
      <c r="AQ14" s="1036"/>
      <c r="AR14" s="1038"/>
      <c r="AS14" s="1036"/>
      <c r="AT14" s="1038"/>
      <c r="AU14" s="1036"/>
      <c r="AV14" s="1037"/>
    </row>
    <row r="15" spans="1:48" ht="18.75" customHeight="1" x14ac:dyDescent="0.4">
      <c r="A15" s="1041" t="str">
        <f>"R"&amp;表紙・鑑!S3</f>
        <v>R6</v>
      </c>
      <c r="B15" s="1042" t="s">
        <v>163</v>
      </c>
      <c r="C15" s="1043"/>
      <c r="D15" s="1039" t="s">
        <v>164</v>
      </c>
      <c r="E15" s="1039"/>
      <c r="F15" s="1039"/>
      <c r="G15" s="1039"/>
      <c r="H15" s="1039"/>
      <c r="I15" s="1039"/>
      <c r="J15" s="1027"/>
      <c r="K15" s="997"/>
      <c r="L15" s="999"/>
      <c r="M15" s="997"/>
      <c r="N15" s="999"/>
      <c r="O15" s="997"/>
      <c r="P15" s="999"/>
      <c r="Q15" s="997"/>
      <c r="R15" s="999"/>
      <c r="S15" s="997"/>
      <c r="T15" s="999"/>
      <c r="U15" s="997"/>
      <c r="V15" s="999"/>
      <c r="W15" s="997"/>
      <c r="X15" s="999"/>
      <c r="Y15" s="997"/>
      <c r="Z15" s="999"/>
      <c r="AA15" s="997"/>
      <c r="AB15" s="999"/>
      <c r="AC15" s="997"/>
      <c r="AD15" s="999"/>
      <c r="AE15" s="997"/>
      <c r="AF15" s="999"/>
      <c r="AG15" s="997"/>
      <c r="AH15" s="999"/>
      <c r="AI15" s="1024" t="str">
        <f t="shared" ref="AI15" si="5">IF(SUM(Q15:AH16) = 0, "", SUM(Q15:AH16))</f>
        <v/>
      </c>
      <c r="AJ15" s="1027"/>
      <c r="AK15" s="997"/>
      <c r="AL15" s="999"/>
      <c r="AM15" s="997"/>
      <c r="AN15" s="999"/>
      <c r="AO15" s="997"/>
      <c r="AP15" s="999"/>
      <c r="AQ15" s="997"/>
      <c r="AR15" s="999"/>
      <c r="AS15" s="997"/>
      <c r="AT15" s="999"/>
      <c r="AU15" s="1024" t="str">
        <f t="shared" ref="AU15" si="6">IF(SUM(AI15,AK15,AM15,AQ15,AS15,K15,M15) = 0,"",SUM(AI15,AK15,AM15,AQ15,AS15,K15,M15))</f>
        <v/>
      </c>
      <c r="AV15" s="1025"/>
    </row>
    <row r="16" spans="1:48" ht="18.75" customHeight="1" x14ac:dyDescent="0.4">
      <c r="A16" s="1028"/>
      <c r="B16" s="1044"/>
      <c r="C16" s="1045"/>
      <c r="D16" s="1040"/>
      <c r="E16" s="1040"/>
      <c r="F16" s="1040"/>
      <c r="G16" s="1040"/>
      <c r="H16" s="1040"/>
      <c r="I16" s="1040"/>
      <c r="J16" s="1038"/>
      <c r="K16" s="1012"/>
      <c r="L16" s="1014"/>
      <c r="M16" s="1012"/>
      <c r="N16" s="1014"/>
      <c r="O16" s="1012"/>
      <c r="P16" s="1014"/>
      <c r="Q16" s="1012"/>
      <c r="R16" s="1014"/>
      <c r="S16" s="1012"/>
      <c r="T16" s="1014"/>
      <c r="U16" s="1012"/>
      <c r="V16" s="1014"/>
      <c r="W16" s="1012"/>
      <c r="X16" s="1014"/>
      <c r="Y16" s="1012"/>
      <c r="Z16" s="1014"/>
      <c r="AA16" s="1012"/>
      <c r="AB16" s="1014"/>
      <c r="AC16" s="1012"/>
      <c r="AD16" s="1014"/>
      <c r="AE16" s="1012"/>
      <c r="AF16" s="1014"/>
      <c r="AG16" s="1012"/>
      <c r="AH16" s="1014"/>
      <c r="AI16" s="1036"/>
      <c r="AJ16" s="1038"/>
      <c r="AK16" s="1012"/>
      <c r="AL16" s="1014"/>
      <c r="AM16" s="1012"/>
      <c r="AN16" s="1014"/>
      <c r="AO16" s="1012"/>
      <c r="AP16" s="1014"/>
      <c r="AQ16" s="1012"/>
      <c r="AR16" s="1014"/>
      <c r="AS16" s="1012"/>
      <c r="AT16" s="1014"/>
      <c r="AU16" s="1036"/>
      <c r="AV16" s="1037"/>
    </row>
    <row r="17" spans="1:48" ht="18.75" customHeight="1" x14ac:dyDescent="0.4">
      <c r="A17" s="1028" t="s">
        <v>165</v>
      </c>
      <c r="B17" s="1044"/>
      <c r="C17" s="1045"/>
      <c r="D17" s="1039" t="s">
        <v>166</v>
      </c>
      <c r="E17" s="1039"/>
      <c r="F17" s="1039"/>
      <c r="G17" s="1039"/>
      <c r="H17" s="1039"/>
      <c r="I17" s="1039"/>
      <c r="J17" s="1027"/>
      <c r="K17" s="997"/>
      <c r="L17" s="999"/>
      <c r="M17" s="997"/>
      <c r="N17" s="999"/>
      <c r="O17" s="997"/>
      <c r="P17" s="999"/>
      <c r="Q17" s="997"/>
      <c r="R17" s="999"/>
      <c r="S17" s="997"/>
      <c r="T17" s="999"/>
      <c r="U17" s="997"/>
      <c r="V17" s="999"/>
      <c r="W17" s="997"/>
      <c r="X17" s="999"/>
      <c r="Y17" s="997"/>
      <c r="Z17" s="999"/>
      <c r="AA17" s="997"/>
      <c r="AB17" s="999"/>
      <c r="AC17" s="997"/>
      <c r="AD17" s="999"/>
      <c r="AE17" s="997"/>
      <c r="AF17" s="999"/>
      <c r="AG17" s="997"/>
      <c r="AH17" s="999"/>
      <c r="AI17" s="1024" t="str">
        <f t="shared" ref="AI17" si="7">IF(SUM(Q17:AH18) = 0, "", SUM(Q17:AH18))</f>
        <v/>
      </c>
      <c r="AJ17" s="1027"/>
      <c r="AK17" s="997"/>
      <c r="AL17" s="999"/>
      <c r="AM17" s="997"/>
      <c r="AN17" s="999"/>
      <c r="AO17" s="997"/>
      <c r="AP17" s="999"/>
      <c r="AQ17" s="997"/>
      <c r="AR17" s="999"/>
      <c r="AS17" s="997"/>
      <c r="AT17" s="999"/>
      <c r="AU17" s="1024" t="str">
        <f t="shared" ref="AU17" si="8">IF(SUM(AI17,AK17,AM17,AQ17,AS17,K17,M17) = 0,"",SUM(AI17,AK17,AM17,AQ17,AS17,K17,M17))</f>
        <v/>
      </c>
      <c r="AV17" s="1025"/>
    </row>
    <row r="18" spans="1:48" ht="18.75" customHeight="1" x14ac:dyDescent="0.4">
      <c r="A18" s="1028"/>
      <c r="B18" s="1046"/>
      <c r="C18" s="1047"/>
      <c r="D18" s="1040"/>
      <c r="E18" s="1040"/>
      <c r="F18" s="1040"/>
      <c r="G18" s="1040"/>
      <c r="H18" s="1040"/>
      <c r="I18" s="1040"/>
      <c r="J18" s="1038"/>
      <c r="K18" s="1012"/>
      <c r="L18" s="1014"/>
      <c r="M18" s="1012"/>
      <c r="N18" s="1014"/>
      <c r="O18" s="1012"/>
      <c r="P18" s="1014"/>
      <c r="Q18" s="1012"/>
      <c r="R18" s="1014"/>
      <c r="S18" s="1012"/>
      <c r="T18" s="1014"/>
      <c r="U18" s="1012"/>
      <c r="V18" s="1014"/>
      <c r="W18" s="1012"/>
      <c r="X18" s="1014"/>
      <c r="Y18" s="1012"/>
      <c r="Z18" s="1014"/>
      <c r="AA18" s="1012"/>
      <c r="AB18" s="1014"/>
      <c r="AC18" s="1012"/>
      <c r="AD18" s="1014"/>
      <c r="AE18" s="1012"/>
      <c r="AF18" s="1014"/>
      <c r="AG18" s="1012"/>
      <c r="AH18" s="1014"/>
      <c r="AI18" s="1036"/>
      <c r="AJ18" s="1038"/>
      <c r="AK18" s="1012"/>
      <c r="AL18" s="1014"/>
      <c r="AM18" s="1012"/>
      <c r="AN18" s="1014"/>
      <c r="AO18" s="1012"/>
      <c r="AP18" s="1014"/>
      <c r="AQ18" s="1012"/>
      <c r="AR18" s="1014"/>
      <c r="AS18" s="1012"/>
      <c r="AT18" s="1014"/>
      <c r="AU18" s="1036"/>
      <c r="AV18" s="1037"/>
    </row>
    <row r="19" spans="1:48" ht="18.75" customHeight="1" x14ac:dyDescent="0.4">
      <c r="A19" s="1028" t="s">
        <v>167</v>
      </c>
      <c r="B19" s="143"/>
      <c r="C19" s="1030"/>
      <c r="D19" s="1031"/>
      <c r="E19" s="1032" t="s">
        <v>27</v>
      </c>
      <c r="F19" s="998"/>
      <c r="G19" s="998"/>
      <c r="H19" s="1034" t="s">
        <v>168</v>
      </c>
      <c r="I19" s="1034"/>
      <c r="J19" s="1034"/>
      <c r="K19" s="1022" t="str">
        <f>IF(ISERROR(K13+K15-K17),IF(K13="",IF(AND(K15=0,K17=0),"",K15-K17),K13),K13+K15-K17)</f>
        <v/>
      </c>
      <c r="L19" s="1022"/>
      <c r="M19" s="1022" t="str">
        <f>IF(ISERROR(M13+M15-M17),IF(M13="",IF(AND(M15=0,M17=0),"",M15-M17),M13),M13+M15-M17)</f>
        <v/>
      </c>
      <c r="N19" s="1022"/>
      <c r="O19" s="1022" t="str">
        <f>IF(ISERROR(O13+O15-O17),IF(O13="",IF(AND(O15=0,O17=0),"",O15-O17),O13),O13+O15-O17)</f>
        <v/>
      </c>
      <c r="P19" s="1022"/>
      <c r="Q19" s="1024" t="str">
        <f>IF(ISERROR(Q13+Q15-Q17),IF(Q13="",IF(AND(Q15=0,Q17=0),"",Q15-Q17),Q13),Q13+Q15-Q17)</f>
        <v/>
      </c>
      <c r="R19" s="1027"/>
      <c r="S19" s="1022" t="str">
        <f>IF(ISERROR(S13+S15-S17),IF(S13="",IF(AND(S15=0,S17=0),"",S15-S17),S13),S13+S15-S17)</f>
        <v/>
      </c>
      <c r="T19" s="1022"/>
      <c r="U19" s="1022" t="str">
        <f>IF(ISERROR(U13+U15-U17),IF(U13="",IF(AND(U15=0,U17=0),"",U15-U17),U13),U13+U15-U17)</f>
        <v/>
      </c>
      <c r="V19" s="1022"/>
      <c r="W19" s="1022" t="str">
        <f>IF(ISERROR(W13+W15-W17),IF(W13="",IF(AND(W15=0,W17=0),"",W15-W17),W13),W13+W15-W17)</f>
        <v/>
      </c>
      <c r="X19" s="1022"/>
      <c r="Y19" s="1022" t="str">
        <f>IF(ISERROR(Y13+Y15-Y17),IF(Y13="",IF(AND(Y15=0,Y17=0),"",Y15-Y17),Y13),Y13+Y15-Y17)</f>
        <v/>
      </c>
      <c r="Z19" s="1022"/>
      <c r="AA19" s="1022" t="str">
        <f>IF(ISERROR(AA13+AA15-AA17),IF(AA13="",IF(AND(AA15=0,AA17=0),"",AA15-AA17),AA13),AA13+AA15-AA17)</f>
        <v/>
      </c>
      <c r="AB19" s="1022"/>
      <c r="AC19" s="1022" t="str">
        <f>IF(ISERROR(AC13+AC15-AC17),IF(AC13="",IF(AND(AC15=0,AC17=0),"",AC15-AC17),AC13),AC13+AC15-AC17)</f>
        <v/>
      </c>
      <c r="AD19" s="1022"/>
      <c r="AE19" s="1022" t="str">
        <f>IF(ISERROR(AE13+AE15-AE17),IF(AE13="",IF(AND(AE15=0,AE17=0),"",AE15-AE17),AE13),AE13+AE15-AE17)</f>
        <v/>
      </c>
      <c r="AF19" s="1022"/>
      <c r="AG19" s="1022" t="str">
        <f>IF(ISERROR(AG13+AG15-AG17),IF(AG13="",IF(AND(AG15=0,AG17=0),"",AG15-AG17),AG13),AG13+AG15-AG17)</f>
        <v/>
      </c>
      <c r="AH19" s="1022"/>
      <c r="AI19" s="1024" t="str">
        <f>IF(SUM(Q19:AH20) = 0, "", SUM(Q19:AH20))</f>
        <v/>
      </c>
      <c r="AJ19" s="1027"/>
      <c r="AK19" s="1022" t="str">
        <f>IF(ISERROR(AK13+AK15-AK17),IF(AK13="",IF(AND(AK15=0,AK17=0),"",AK15-AK17),AK13),AK13+AK15-AK17)</f>
        <v/>
      </c>
      <c r="AL19" s="1022"/>
      <c r="AM19" s="1022" t="str">
        <f>IF(ISERROR(AM13+AM15-AM17),IF(AM13="",IF(AND(AM15=0,AM17=0),"",AM15-AM17),AM13),AM13+AM15-AM17)</f>
        <v/>
      </c>
      <c r="AN19" s="1022"/>
      <c r="AO19" s="1022" t="str">
        <f>IF(ISERROR(AO13+AO15-AO17),IF(AO13="",IF(AND(AO15=0,AO17=0),"",AO15-AO17),AO13),AO13+AO15-AO17)</f>
        <v/>
      </c>
      <c r="AP19" s="1022"/>
      <c r="AQ19" s="1022" t="str">
        <f>IF(ISERROR(AQ13+AQ15-AQ17),IF(AQ13="",IF(AND(AQ15=0,AQ17=0),"",AQ15-AQ17),AQ13),AQ13+AQ15-AQ17)</f>
        <v/>
      </c>
      <c r="AR19" s="1022"/>
      <c r="AS19" s="1022" t="str">
        <f>IF(ISERROR(AS13+AS15-AS17),IF(AS13="",IF(AND(AS15=0,AS17=0),"",AS15-AS17),AS13),AS13+AS15-AS17)</f>
        <v/>
      </c>
      <c r="AT19" s="1022"/>
      <c r="AU19" s="1024" t="str">
        <f t="shared" ref="AU19" si="9">IF(SUM(AI19,AK19,AM19,AQ19,AS19,K19,M19) = 0,"",SUM(AI19,AK19,AM19,AQ19,AS19,K19,M19))</f>
        <v/>
      </c>
      <c r="AV19" s="1025"/>
    </row>
    <row r="20" spans="1:48" ht="18.75" customHeight="1" thickBot="1" x14ac:dyDescent="0.45">
      <c r="A20" s="1029"/>
      <c r="B20" s="126"/>
      <c r="C20" s="993"/>
      <c r="D20" s="993"/>
      <c r="E20" s="1033"/>
      <c r="F20" s="1001"/>
      <c r="G20" s="1001"/>
      <c r="H20" s="1035"/>
      <c r="I20" s="1035"/>
      <c r="J20" s="1035"/>
      <c r="K20" s="1023"/>
      <c r="L20" s="1023"/>
      <c r="M20" s="1023"/>
      <c r="N20" s="1023"/>
      <c r="O20" s="1023"/>
      <c r="P20" s="1023"/>
      <c r="Q20" s="996"/>
      <c r="R20" s="990"/>
      <c r="S20" s="1023"/>
      <c r="T20" s="1023"/>
      <c r="U20" s="1023"/>
      <c r="V20" s="1023"/>
      <c r="W20" s="1023"/>
      <c r="X20" s="1023"/>
      <c r="Y20" s="1023"/>
      <c r="Z20" s="1023"/>
      <c r="AA20" s="1023"/>
      <c r="AB20" s="1023"/>
      <c r="AC20" s="1023"/>
      <c r="AD20" s="1023"/>
      <c r="AE20" s="1023"/>
      <c r="AF20" s="1023"/>
      <c r="AG20" s="1023"/>
      <c r="AH20" s="1023"/>
      <c r="AI20" s="996"/>
      <c r="AJ20" s="990"/>
      <c r="AK20" s="1023"/>
      <c r="AL20" s="1023"/>
      <c r="AM20" s="1023"/>
      <c r="AN20" s="1023"/>
      <c r="AO20" s="1023"/>
      <c r="AP20" s="1023"/>
      <c r="AQ20" s="1023"/>
      <c r="AR20" s="1023"/>
      <c r="AS20" s="1023"/>
      <c r="AT20" s="1023"/>
      <c r="AU20" s="996"/>
      <c r="AV20" s="1026"/>
    </row>
    <row r="21" spans="1:48" ht="18.75" customHeight="1" x14ac:dyDescent="0.4">
      <c r="A21" s="30" t="s">
        <v>97</v>
      </c>
      <c r="B21" s="18" t="s">
        <v>205</v>
      </c>
      <c r="C21" s="18"/>
    </row>
    <row r="22" spans="1:48" ht="18.75" customHeight="1" x14ac:dyDescent="0.4">
      <c r="A22" s="18"/>
      <c r="B22" s="18" t="s">
        <v>169</v>
      </c>
      <c r="C22" s="18"/>
    </row>
    <row r="23" spans="1:48" ht="18.75" customHeight="1" x14ac:dyDescent="0.4">
      <c r="A23" s="18"/>
      <c r="B23" s="18" t="s">
        <v>208</v>
      </c>
      <c r="C23" s="18"/>
    </row>
    <row r="24" spans="1:48" ht="18.75" customHeight="1" x14ac:dyDescent="0.4">
      <c r="A24" s="18"/>
      <c r="B24" s="18" t="s">
        <v>170</v>
      </c>
      <c r="C24" s="18"/>
    </row>
    <row r="25" spans="1:48" ht="18.75" customHeight="1" x14ac:dyDescent="0.4">
      <c r="A25" s="18"/>
      <c r="B25" s="18" t="s">
        <v>171</v>
      </c>
      <c r="C25" s="18"/>
    </row>
    <row r="26" spans="1:48" ht="18.75" customHeight="1" x14ac:dyDescent="0.4">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row>
    <row r="27" spans="1:48" ht="18.75" customHeight="1" thickBot="1" x14ac:dyDescent="0.45">
      <c r="A27" s="18" t="str">
        <f>"（２）退職者の状況（令和"&amp;表紙・鑑!S3-1&amp;"年4月1日以降）"</f>
        <v>（２）退職者の状況（令和5年4月1日以降）</v>
      </c>
    </row>
    <row r="28" spans="1:48" ht="18.75" customHeight="1" x14ac:dyDescent="0.4">
      <c r="A28" s="982" t="s">
        <v>172</v>
      </c>
      <c r="B28" s="983"/>
      <c r="C28" s="983"/>
      <c r="D28" s="984"/>
      <c r="E28" s="994" t="s">
        <v>173</v>
      </c>
      <c r="F28" s="983"/>
      <c r="G28" s="984"/>
      <c r="H28" s="1016" t="s">
        <v>174</v>
      </c>
      <c r="I28" s="1017"/>
      <c r="J28" s="1017"/>
      <c r="K28" s="1017"/>
      <c r="L28" s="1018"/>
      <c r="M28" s="1019" t="s">
        <v>175</v>
      </c>
      <c r="N28" s="1019"/>
      <c r="O28" s="1019"/>
      <c r="P28" s="1020"/>
      <c r="Q28" s="983" t="s">
        <v>172</v>
      </c>
      <c r="R28" s="983"/>
      <c r="S28" s="983"/>
      <c r="T28" s="984"/>
      <c r="U28" s="994" t="s">
        <v>173</v>
      </c>
      <c r="V28" s="983"/>
      <c r="W28" s="984"/>
      <c r="X28" s="1016" t="s">
        <v>174</v>
      </c>
      <c r="Y28" s="1017"/>
      <c r="Z28" s="1017"/>
      <c r="AA28" s="1017"/>
      <c r="AB28" s="1018"/>
      <c r="AC28" s="1019" t="s">
        <v>175</v>
      </c>
      <c r="AD28" s="1019"/>
      <c r="AE28" s="1019"/>
      <c r="AF28" s="1020"/>
      <c r="AG28" s="983" t="s">
        <v>172</v>
      </c>
      <c r="AH28" s="983"/>
      <c r="AI28" s="983"/>
      <c r="AJ28" s="984"/>
      <c r="AK28" s="994" t="s">
        <v>173</v>
      </c>
      <c r="AL28" s="983"/>
      <c r="AM28" s="984"/>
      <c r="AN28" s="1016" t="s">
        <v>174</v>
      </c>
      <c r="AO28" s="1017"/>
      <c r="AP28" s="1017"/>
      <c r="AQ28" s="1017"/>
      <c r="AR28" s="1018"/>
      <c r="AS28" s="1019" t="s">
        <v>175</v>
      </c>
      <c r="AT28" s="1019"/>
      <c r="AU28" s="1019"/>
      <c r="AV28" s="1021"/>
    </row>
    <row r="29" spans="1:48" ht="18.75" customHeight="1" x14ac:dyDescent="0.4">
      <c r="A29" s="1007"/>
      <c r="B29" s="998"/>
      <c r="C29" s="998"/>
      <c r="D29" s="128" t="s">
        <v>26</v>
      </c>
      <c r="E29" s="1015"/>
      <c r="F29" s="1008"/>
      <c r="G29" s="1008"/>
      <c r="H29" s="997"/>
      <c r="I29" s="998"/>
      <c r="J29" s="998"/>
      <c r="K29" s="998"/>
      <c r="L29" s="999"/>
      <c r="M29" s="1003"/>
      <c r="N29" s="1003"/>
      <c r="O29" s="1003"/>
      <c r="P29" s="1004"/>
      <c r="Q29" s="1007"/>
      <c r="R29" s="998"/>
      <c r="S29" s="998"/>
      <c r="T29" s="128" t="s">
        <v>26</v>
      </c>
      <c r="U29" s="1015"/>
      <c r="V29" s="1008"/>
      <c r="W29" s="1008"/>
      <c r="X29" s="997"/>
      <c r="Y29" s="998"/>
      <c r="Z29" s="998"/>
      <c r="AA29" s="998"/>
      <c r="AB29" s="999"/>
      <c r="AC29" s="1003"/>
      <c r="AD29" s="1003"/>
      <c r="AE29" s="1003"/>
      <c r="AF29" s="1004"/>
      <c r="AG29" s="1007"/>
      <c r="AH29" s="998"/>
      <c r="AI29" s="998"/>
      <c r="AJ29" s="128" t="s">
        <v>26</v>
      </c>
      <c r="AK29" s="1015"/>
      <c r="AL29" s="1008"/>
      <c r="AM29" s="1008"/>
      <c r="AN29" s="997"/>
      <c r="AO29" s="998"/>
      <c r="AP29" s="998"/>
      <c r="AQ29" s="998"/>
      <c r="AR29" s="999"/>
      <c r="AS29" s="1003"/>
      <c r="AT29" s="1003"/>
      <c r="AU29" s="1003"/>
      <c r="AV29" s="1010"/>
    </row>
    <row r="30" spans="1:48" ht="18.75" customHeight="1" x14ac:dyDescent="0.4">
      <c r="A30" s="129"/>
      <c r="B30" s="130" t="s">
        <v>27</v>
      </c>
      <c r="C30" s="131"/>
      <c r="D30" s="132" t="s">
        <v>38</v>
      </c>
      <c r="E30" s="1015"/>
      <c r="F30" s="1008"/>
      <c r="G30" s="1008"/>
      <c r="H30" s="1012"/>
      <c r="I30" s="1013"/>
      <c r="J30" s="1013"/>
      <c r="K30" s="1013"/>
      <c r="L30" s="1014"/>
      <c r="M30" s="1003"/>
      <c r="N30" s="1003"/>
      <c r="O30" s="1003"/>
      <c r="P30" s="1004"/>
      <c r="Q30" s="129"/>
      <c r="R30" s="130" t="s">
        <v>27</v>
      </c>
      <c r="S30" s="131"/>
      <c r="T30" s="132" t="s">
        <v>38</v>
      </c>
      <c r="U30" s="1015"/>
      <c r="V30" s="1008"/>
      <c r="W30" s="1008"/>
      <c r="X30" s="1012"/>
      <c r="Y30" s="1013"/>
      <c r="Z30" s="1013"/>
      <c r="AA30" s="1013"/>
      <c r="AB30" s="1014"/>
      <c r="AC30" s="1003"/>
      <c r="AD30" s="1003"/>
      <c r="AE30" s="1003"/>
      <c r="AF30" s="1004"/>
      <c r="AG30" s="129"/>
      <c r="AH30" s="130" t="s">
        <v>27</v>
      </c>
      <c r="AI30" s="131"/>
      <c r="AJ30" s="132" t="s">
        <v>38</v>
      </c>
      <c r="AK30" s="1015"/>
      <c r="AL30" s="1008"/>
      <c r="AM30" s="1008"/>
      <c r="AN30" s="1012"/>
      <c r="AO30" s="1013"/>
      <c r="AP30" s="1013"/>
      <c r="AQ30" s="1013"/>
      <c r="AR30" s="1014"/>
      <c r="AS30" s="1003"/>
      <c r="AT30" s="1003"/>
      <c r="AU30" s="1003"/>
      <c r="AV30" s="1010"/>
    </row>
    <row r="31" spans="1:48" ht="18.75" customHeight="1" x14ac:dyDescent="0.4">
      <c r="A31" s="1007"/>
      <c r="B31" s="998"/>
      <c r="C31" s="998"/>
      <c r="D31" s="128" t="s">
        <v>26</v>
      </c>
      <c r="E31" s="1008"/>
      <c r="F31" s="1008"/>
      <c r="G31" s="1008"/>
      <c r="H31" s="997"/>
      <c r="I31" s="998"/>
      <c r="J31" s="998"/>
      <c r="K31" s="998"/>
      <c r="L31" s="999"/>
      <c r="M31" s="1003"/>
      <c r="N31" s="1003"/>
      <c r="O31" s="1003"/>
      <c r="P31" s="1004"/>
      <c r="Q31" s="1007"/>
      <c r="R31" s="998"/>
      <c r="S31" s="998"/>
      <c r="T31" s="128" t="s">
        <v>26</v>
      </c>
      <c r="U31" s="1008"/>
      <c r="V31" s="1008"/>
      <c r="W31" s="1008"/>
      <c r="X31" s="997"/>
      <c r="Y31" s="998"/>
      <c r="Z31" s="998"/>
      <c r="AA31" s="998"/>
      <c r="AB31" s="999"/>
      <c r="AC31" s="1003"/>
      <c r="AD31" s="1003"/>
      <c r="AE31" s="1003"/>
      <c r="AF31" s="1004"/>
      <c r="AG31" s="1007"/>
      <c r="AH31" s="998"/>
      <c r="AI31" s="998"/>
      <c r="AJ31" s="128" t="s">
        <v>26</v>
      </c>
      <c r="AK31" s="1008"/>
      <c r="AL31" s="1008"/>
      <c r="AM31" s="1008"/>
      <c r="AN31" s="997"/>
      <c r="AO31" s="998"/>
      <c r="AP31" s="998"/>
      <c r="AQ31" s="998"/>
      <c r="AR31" s="999"/>
      <c r="AS31" s="1003"/>
      <c r="AT31" s="1003"/>
      <c r="AU31" s="1003"/>
      <c r="AV31" s="1010"/>
    </row>
    <row r="32" spans="1:48" ht="18.75" customHeight="1" x14ac:dyDescent="0.4">
      <c r="A32" s="129"/>
      <c r="B32" s="130" t="s">
        <v>27</v>
      </c>
      <c r="C32" s="131"/>
      <c r="D32" s="132" t="s">
        <v>38</v>
      </c>
      <c r="E32" s="1008"/>
      <c r="F32" s="1008"/>
      <c r="G32" s="1008"/>
      <c r="H32" s="1012"/>
      <c r="I32" s="1013"/>
      <c r="J32" s="1013"/>
      <c r="K32" s="1013"/>
      <c r="L32" s="1014"/>
      <c r="M32" s="1003"/>
      <c r="N32" s="1003"/>
      <c r="O32" s="1003"/>
      <c r="P32" s="1004"/>
      <c r="Q32" s="129"/>
      <c r="R32" s="130" t="s">
        <v>27</v>
      </c>
      <c r="S32" s="131"/>
      <c r="T32" s="132" t="s">
        <v>38</v>
      </c>
      <c r="U32" s="1008"/>
      <c r="V32" s="1008"/>
      <c r="W32" s="1008"/>
      <c r="X32" s="1012"/>
      <c r="Y32" s="1013"/>
      <c r="Z32" s="1013"/>
      <c r="AA32" s="1013"/>
      <c r="AB32" s="1014"/>
      <c r="AC32" s="1003"/>
      <c r="AD32" s="1003"/>
      <c r="AE32" s="1003"/>
      <c r="AF32" s="1004"/>
      <c r="AG32" s="129"/>
      <c r="AH32" s="130" t="s">
        <v>27</v>
      </c>
      <c r="AI32" s="131"/>
      <c r="AJ32" s="132" t="s">
        <v>38</v>
      </c>
      <c r="AK32" s="1008"/>
      <c r="AL32" s="1008"/>
      <c r="AM32" s="1008"/>
      <c r="AN32" s="1012"/>
      <c r="AO32" s="1013"/>
      <c r="AP32" s="1013"/>
      <c r="AQ32" s="1013"/>
      <c r="AR32" s="1014"/>
      <c r="AS32" s="1003"/>
      <c r="AT32" s="1003"/>
      <c r="AU32" s="1003"/>
      <c r="AV32" s="1010"/>
    </row>
    <row r="33" spans="1:54" ht="18.75" customHeight="1" x14ac:dyDescent="0.4">
      <c r="A33" s="1007"/>
      <c r="B33" s="998"/>
      <c r="C33" s="998"/>
      <c r="D33" s="128" t="s">
        <v>26</v>
      </c>
      <c r="E33" s="1008"/>
      <c r="F33" s="1008"/>
      <c r="G33" s="1008"/>
      <c r="H33" s="997"/>
      <c r="I33" s="998"/>
      <c r="J33" s="998"/>
      <c r="K33" s="998"/>
      <c r="L33" s="999"/>
      <c r="M33" s="1003"/>
      <c r="N33" s="1003"/>
      <c r="O33" s="1003"/>
      <c r="P33" s="1004"/>
      <c r="Q33" s="1007"/>
      <c r="R33" s="998"/>
      <c r="S33" s="998"/>
      <c r="T33" s="128" t="s">
        <v>26</v>
      </c>
      <c r="U33" s="1008"/>
      <c r="V33" s="1008"/>
      <c r="W33" s="1008"/>
      <c r="X33" s="997"/>
      <c r="Y33" s="998"/>
      <c r="Z33" s="998"/>
      <c r="AA33" s="998"/>
      <c r="AB33" s="999"/>
      <c r="AC33" s="1003"/>
      <c r="AD33" s="1003"/>
      <c r="AE33" s="1003"/>
      <c r="AF33" s="1004"/>
      <c r="AG33" s="1007"/>
      <c r="AH33" s="998"/>
      <c r="AI33" s="998"/>
      <c r="AJ33" s="128" t="s">
        <v>26</v>
      </c>
      <c r="AK33" s="1008"/>
      <c r="AL33" s="1008"/>
      <c r="AM33" s="1008"/>
      <c r="AN33" s="997"/>
      <c r="AO33" s="998"/>
      <c r="AP33" s="998"/>
      <c r="AQ33" s="998"/>
      <c r="AR33" s="999"/>
      <c r="AS33" s="1003"/>
      <c r="AT33" s="1003"/>
      <c r="AU33" s="1003"/>
      <c r="AV33" s="1010"/>
    </row>
    <row r="34" spans="1:54" ht="18.75" customHeight="1" x14ac:dyDescent="0.4">
      <c r="A34" s="129"/>
      <c r="B34" s="130" t="s">
        <v>27</v>
      </c>
      <c r="C34" s="131"/>
      <c r="D34" s="132" t="s">
        <v>38</v>
      </c>
      <c r="E34" s="1008"/>
      <c r="F34" s="1008"/>
      <c r="G34" s="1008"/>
      <c r="H34" s="1012"/>
      <c r="I34" s="1013"/>
      <c r="J34" s="1013"/>
      <c r="K34" s="1013"/>
      <c r="L34" s="1014"/>
      <c r="M34" s="1003"/>
      <c r="N34" s="1003"/>
      <c r="O34" s="1003"/>
      <c r="P34" s="1004"/>
      <c r="Q34" s="129"/>
      <c r="R34" s="130" t="s">
        <v>27</v>
      </c>
      <c r="S34" s="131"/>
      <c r="T34" s="132" t="s">
        <v>38</v>
      </c>
      <c r="U34" s="1008"/>
      <c r="V34" s="1008"/>
      <c r="W34" s="1008"/>
      <c r="X34" s="1012"/>
      <c r="Y34" s="1013"/>
      <c r="Z34" s="1013"/>
      <c r="AA34" s="1013"/>
      <c r="AB34" s="1014"/>
      <c r="AC34" s="1003"/>
      <c r="AD34" s="1003"/>
      <c r="AE34" s="1003"/>
      <c r="AF34" s="1004"/>
      <c r="AG34" s="129"/>
      <c r="AH34" s="130" t="s">
        <v>27</v>
      </c>
      <c r="AI34" s="131"/>
      <c r="AJ34" s="132" t="s">
        <v>38</v>
      </c>
      <c r="AK34" s="1008"/>
      <c r="AL34" s="1008"/>
      <c r="AM34" s="1008"/>
      <c r="AN34" s="1012"/>
      <c r="AO34" s="1013"/>
      <c r="AP34" s="1013"/>
      <c r="AQ34" s="1013"/>
      <c r="AR34" s="1014"/>
      <c r="AS34" s="1003"/>
      <c r="AT34" s="1003"/>
      <c r="AU34" s="1003"/>
      <c r="AV34" s="1010"/>
    </row>
    <row r="35" spans="1:54" ht="18.75" customHeight="1" x14ac:dyDescent="0.4">
      <c r="A35" s="1007"/>
      <c r="B35" s="998"/>
      <c r="C35" s="998"/>
      <c r="D35" s="128" t="s">
        <v>26</v>
      </c>
      <c r="E35" s="1008"/>
      <c r="F35" s="1008"/>
      <c r="G35" s="1008"/>
      <c r="H35" s="997"/>
      <c r="I35" s="998"/>
      <c r="J35" s="998"/>
      <c r="K35" s="998"/>
      <c r="L35" s="999"/>
      <c r="M35" s="1003"/>
      <c r="N35" s="1003"/>
      <c r="O35" s="1003"/>
      <c r="P35" s="1004"/>
      <c r="Q35" s="1007"/>
      <c r="R35" s="998"/>
      <c r="S35" s="998"/>
      <c r="T35" s="128" t="s">
        <v>26</v>
      </c>
      <c r="U35" s="1008"/>
      <c r="V35" s="1008"/>
      <c r="W35" s="1008"/>
      <c r="X35" s="997"/>
      <c r="Y35" s="998"/>
      <c r="Z35" s="998"/>
      <c r="AA35" s="998"/>
      <c r="AB35" s="999"/>
      <c r="AC35" s="1003"/>
      <c r="AD35" s="1003"/>
      <c r="AE35" s="1003"/>
      <c r="AF35" s="1004"/>
      <c r="AG35" s="1007"/>
      <c r="AH35" s="998"/>
      <c r="AI35" s="998"/>
      <c r="AJ35" s="128" t="s">
        <v>26</v>
      </c>
      <c r="AK35" s="1008"/>
      <c r="AL35" s="1008"/>
      <c r="AM35" s="1008"/>
      <c r="AN35" s="997"/>
      <c r="AO35" s="998"/>
      <c r="AP35" s="998"/>
      <c r="AQ35" s="998"/>
      <c r="AR35" s="999"/>
      <c r="AS35" s="1003"/>
      <c r="AT35" s="1003"/>
      <c r="AU35" s="1003"/>
      <c r="AV35" s="1010"/>
    </row>
    <row r="36" spans="1:54" ht="18.75" customHeight="1" x14ac:dyDescent="0.4">
      <c r="A36" s="129"/>
      <c r="B36" s="130" t="s">
        <v>27</v>
      </c>
      <c r="C36" s="131"/>
      <c r="D36" s="132" t="s">
        <v>38</v>
      </c>
      <c r="E36" s="1008"/>
      <c r="F36" s="1008"/>
      <c r="G36" s="1008"/>
      <c r="H36" s="1012"/>
      <c r="I36" s="1013"/>
      <c r="J36" s="1013"/>
      <c r="K36" s="1013"/>
      <c r="L36" s="1014"/>
      <c r="M36" s="1003"/>
      <c r="N36" s="1003"/>
      <c r="O36" s="1003"/>
      <c r="P36" s="1004"/>
      <c r="Q36" s="129"/>
      <c r="R36" s="130" t="s">
        <v>27</v>
      </c>
      <c r="S36" s="131"/>
      <c r="T36" s="132" t="s">
        <v>38</v>
      </c>
      <c r="U36" s="1008"/>
      <c r="V36" s="1008"/>
      <c r="W36" s="1008"/>
      <c r="X36" s="1012"/>
      <c r="Y36" s="1013"/>
      <c r="Z36" s="1013"/>
      <c r="AA36" s="1013"/>
      <c r="AB36" s="1014"/>
      <c r="AC36" s="1003"/>
      <c r="AD36" s="1003"/>
      <c r="AE36" s="1003"/>
      <c r="AF36" s="1004"/>
      <c r="AG36" s="129"/>
      <c r="AH36" s="130" t="s">
        <v>27</v>
      </c>
      <c r="AI36" s="131"/>
      <c r="AJ36" s="132" t="s">
        <v>38</v>
      </c>
      <c r="AK36" s="1008"/>
      <c r="AL36" s="1008"/>
      <c r="AM36" s="1008"/>
      <c r="AN36" s="1012"/>
      <c r="AO36" s="1013"/>
      <c r="AP36" s="1013"/>
      <c r="AQ36" s="1013"/>
      <c r="AR36" s="1014"/>
      <c r="AS36" s="1003"/>
      <c r="AT36" s="1003"/>
      <c r="AU36" s="1003"/>
      <c r="AV36" s="1010"/>
    </row>
    <row r="37" spans="1:54" ht="18.75" customHeight="1" x14ac:dyDescent="0.4">
      <c r="A37" s="1007"/>
      <c r="B37" s="998"/>
      <c r="C37" s="998"/>
      <c r="D37" s="128" t="s">
        <v>26</v>
      </c>
      <c r="E37" s="1008"/>
      <c r="F37" s="1008"/>
      <c r="G37" s="1008"/>
      <c r="H37" s="997"/>
      <c r="I37" s="998"/>
      <c r="J37" s="998"/>
      <c r="K37" s="998"/>
      <c r="L37" s="999"/>
      <c r="M37" s="1003"/>
      <c r="N37" s="1003"/>
      <c r="O37" s="1003"/>
      <c r="P37" s="1004"/>
      <c r="Q37" s="1007"/>
      <c r="R37" s="998"/>
      <c r="S37" s="998"/>
      <c r="T37" s="128" t="s">
        <v>26</v>
      </c>
      <c r="U37" s="1008"/>
      <c r="V37" s="1008"/>
      <c r="W37" s="1008"/>
      <c r="X37" s="997"/>
      <c r="Y37" s="998"/>
      <c r="Z37" s="998"/>
      <c r="AA37" s="998"/>
      <c r="AB37" s="999"/>
      <c r="AC37" s="1003"/>
      <c r="AD37" s="1003"/>
      <c r="AE37" s="1003"/>
      <c r="AF37" s="1004"/>
      <c r="AG37" s="1007"/>
      <c r="AH37" s="998"/>
      <c r="AI37" s="998"/>
      <c r="AJ37" s="128" t="s">
        <v>26</v>
      </c>
      <c r="AK37" s="1008"/>
      <c r="AL37" s="1008"/>
      <c r="AM37" s="1008"/>
      <c r="AN37" s="997"/>
      <c r="AO37" s="998"/>
      <c r="AP37" s="998"/>
      <c r="AQ37" s="998"/>
      <c r="AR37" s="999"/>
      <c r="AS37" s="1003"/>
      <c r="AT37" s="1003"/>
      <c r="AU37" s="1003"/>
      <c r="AV37" s="1010"/>
    </row>
    <row r="38" spans="1:54" ht="18.75" customHeight="1" x14ac:dyDescent="0.4">
      <c r="A38" s="129"/>
      <c r="B38" s="130" t="s">
        <v>27</v>
      </c>
      <c r="C38" s="131"/>
      <c r="D38" s="132" t="s">
        <v>38</v>
      </c>
      <c r="E38" s="1008"/>
      <c r="F38" s="1008"/>
      <c r="G38" s="1008"/>
      <c r="H38" s="1012"/>
      <c r="I38" s="1013"/>
      <c r="J38" s="1013"/>
      <c r="K38" s="1013"/>
      <c r="L38" s="1014"/>
      <c r="M38" s="1003"/>
      <c r="N38" s="1003"/>
      <c r="O38" s="1003"/>
      <c r="P38" s="1004"/>
      <c r="Q38" s="129"/>
      <c r="R38" s="130" t="s">
        <v>27</v>
      </c>
      <c r="S38" s="131"/>
      <c r="T38" s="132" t="s">
        <v>38</v>
      </c>
      <c r="U38" s="1008"/>
      <c r="V38" s="1008"/>
      <c r="W38" s="1008"/>
      <c r="X38" s="1012"/>
      <c r="Y38" s="1013"/>
      <c r="Z38" s="1013"/>
      <c r="AA38" s="1013"/>
      <c r="AB38" s="1014"/>
      <c r="AC38" s="1003"/>
      <c r="AD38" s="1003"/>
      <c r="AE38" s="1003"/>
      <c r="AF38" s="1004"/>
      <c r="AG38" s="129"/>
      <c r="AH38" s="130" t="s">
        <v>27</v>
      </c>
      <c r="AI38" s="131"/>
      <c r="AJ38" s="132" t="s">
        <v>38</v>
      </c>
      <c r="AK38" s="1008"/>
      <c r="AL38" s="1008"/>
      <c r="AM38" s="1008"/>
      <c r="AN38" s="1012"/>
      <c r="AO38" s="1013"/>
      <c r="AP38" s="1013"/>
      <c r="AQ38" s="1013"/>
      <c r="AR38" s="1014"/>
      <c r="AS38" s="1003"/>
      <c r="AT38" s="1003"/>
      <c r="AU38" s="1003"/>
      <c r="AV38" s="1010"/>
    </row>
    <row r="39" spans="1:54" ht="18.75" customHeight="1" x14ac:dyDescent="0.4">
      <c r="A39" s="1007"/>
      <c r="B39" s="998"/>
      <c r="C39" s="998"/>
      <c r="D39" s="128" t="s">
        <v>26</v>
      </c>
      <c r="E39" s="1008"/>
      <c r="F39" s="1008"/>
      <c r="G39" s="1008"/>
      <c r="H39" s="997"/>
      <c r="I39" s="998"/>
      <c r="J39" s="998"/>
      <c r="K39" s="998"/>
      <c r="L39" s="999"/>
      <c r="M39" s="1003"/>
      <c r="N39" s="1003"/>
      <c r="O39" s="1003"/>
      <c r="P39" s="1004"/>
      <c r="Q39" s="1007"/>
      <c r="R39" s="998"/>
      <c r="S39" s="998"/>
      <c r="T39" s="128" t="s">
        <v>26</v>
      </c>
      <c r="U39" s="1008"/>
      <c r="V39" s="1008"/>
      <c r="W39" s="1008"/>
      <c r="X39" s="997"/>
      <c r="Y39" s="998"/>
      <c r="Z39" s="998"/>
      <c r="AA39" s="998"/>
      <c r="AB39" s="999"/>
      <c r="AC39" s="1003"/>
      <c r="AD39" s="1003"/>
      <c r="AE39" s="1003"/>
      <c r="AF39" s="1004"/>
      <c r="AG39" s="1007"/>
      <c r="AH39" s="998"/>
      <c r="AI39" s="998"/>
      <c r="AJ39" s="128" t="s">
        <v>26</v>
      </c>
      <c r="AK39" s="1008"/>
      <c r="AL39" s="1008"/>
      <c r="AM39" s="1008"/>
      <c r="AN39" s="997"/>
      <c r="AO39" s="998"/>
      <c r="AP39" s="998"/>
      <c r="AQ39" s="998"/>
      <c r="AR39" s="999"/>
      <c r="AS39" s="1003"/>
      <c r="AT39" s="1003"/>
      <c r="AU39" s="1003"/>
      <c r="AV39" s="1010"/>
    </row>
    <row r="40" spans="1:54" ht="18.75" customHeight="1" thickBot="1" x14ac:dyDescent="0.45">
      <c r="A40" s="133"/>
      <c r="B40" s="134" t="s">
        <v>27</v>
      </c>
      <c r="C40" s="135"/>
      <c r="D40" s="136" t="s">
        <v>38</v>
      </c>
      <c r="E40" s="1009"/>
      <c r="F40" s="1009"/>
      <c r="G40" s="1009"/>
      <c r="H40" s="1000"/>
      <c r="I40" s="1001"/>
      <c r="J40" s="1001"/>
      <c r="K40" s="1001"/>
      <c r="L40" s="1002"/>
      <c r="M40" s="1005"/>
      <c r="N40" s="1005"/>
      <c r="O40" s="1005"/>
      <c r="P40" s="1006"/>
      <c r="Q40" s="133"/>
      <c r="R40" s="134" t="s">
        <v>27</v>
      </c>
      <c r="S40" s="135"/>
      <c r="T40" s="136" t="s">
        <v>38</v>
      </c>
      <c r="U40" s="1009"/>
      <c r="V40" s="1009"/>
      <c r="W40" s="1009"/>
      <c r="X40" s="1000"/>
      <c r="Y40" s="1001"/>
      <c r="Z40" s="1001"/>
      <c r="AA40" s="1001"/>
      <c r="AB40" s="1002"/>
      <c r="AC40" s="1005"/>
      <c r="AD40" s="1005"/>
      <c r="AE40" s="1005"/>
      <c r="AF40" s="1006"/>
      <c r="AG40" s="133"/>
      <c r="AH40" s="134" t="s">
        <v>27</v>
      </c>
      <c r="AI40" s="135"/>
      <c r="AJ40" s="136" t="s">
        <v>38</v>
      </c>
      <c r="AK40" s="1009"/>
      <c r="AL40" s="1009"/>
      <c r="AM40" s="1009"/>
      <c r="AN40" s="1000"/>
      <c r="AO40" s="1001"/>
      <c r="AP40" s="1001"/>
      <c r="AQ40" s="1001"/>
      <c r="AR40" s="1002"/>
      <c r="AS40" s="1005"/>
      <c r="AT40" s="1005"/>
      <c r="AU40" s="1005"/>
      <c r="AV40" s="1011"/>
    </row>
    <row r="41" spans="1:54" ht="18.75" customHeight="1" x14ac:dyDescent="0.4">
      <c r="A41" s="30" t="s">
        <v>97</v>
      </c>
      <c r="B41" s="18" t="s">
        <v>1088</v>
      </c>
    </row>
    <row r="42" spans="1:54" ht="18.75" customHeight="1" x14ac:dyDescent="0.4">
      <c r="A42" s="137"/>
      <c r="B42" s="137"/>
    </row>
    <row r="43" spans="1:54" ht="18.75" customHeight="1" thickBot="1" x14ac:dyDescent="0.45">
      <c r="A43" s="18" t="s">
        <v>176</v>
      </c>
      <c r="Q43" s="19"/>
      <c r="V43" s="19"/>
      <c r="AA43" s="19"/>
      <c r="AC43" s="23"/>
    </row>
    <row r="44" spans="1:54" ht="18.75" customHeight="1" x14ac:dyDescent="0.4">
      <c r="A44" s="982" t="s">
        <v>177</v>
      </c>
      <c r="B44" s="983"/>
      <c r="C44" s="983"/>
      <c r="D44" s="983"/>
      <c r="E44" s="984"/>
      <c r="F44" s="991"/>
      <c r="G44" s="991" t="s">
        <v>53</v>
      </c>
      <c r="H44" s="138"/>
      <c r="I44" s="991"/>
      <c r="J44" s="991" t="s">
        <v>54</v>
      </c>
      <c r="K44" s="994" t="s">
        <v>178</v>
      </c>
      <c r="L44" s="983"/>
      <c r="M44" s="983"/>
      <c r="N44" s="983"/>
      <c r="O44" s="983"/>
      <c r="P44" s="967"/>
      <c r="Q44" s="967"/>
      <c r="R44" s="967"/>
      <c r="S44" s="967"/>
      <c r="T44" s="967"/>
      <c r="U44" s="967"/>
      <c r="V44" s="967"/>
      <c r="W44" s="967"/>
      <c r="X44" s="967"/>
      <c r="Y44" s="967"/>
      <c r="Z44" s="967"/>
      <c r="AA44" s="970" t="s">
        <v>179</v>
      </c>
      <c r="AB44" s="970"/>
      <c r="AC44" s="970"/>
      <c r="AD44" s="970"/>
      <c r="AE44" s="970"/>
      <c r="AF44" s="973"/>
      <c r="AG44" s="974"/>
      <c r="AH44" s="974"/>
      <c r="AI44" s="974"/>
      <c r="AJ44" s="974"/>
      <c r="AK44" s="974"/>
      <c r="AL44" s="974"/>
      <c r="AM44" s="974"/>
      <c r="AN44" s="974"/>
      <c r="AO44" s="974"/>
      <c r="AP44" s="974"/>
      <c r="AQ44" s="974"/>
      <c r="AR44" s="974"/>
      <c r="AS44" s="974"/>
      <c r="AT44" s="974"/>
      <c r="AU44" s="974"/>
      <c r="AV44" s="975"/>
      <c r="AW44" s="139"/>
      <c r="AX44" s="139"/>
      <c r="AY44" s="139"/>
      <c r="AZ44" s="139"/>
      <c r="BA44" s="139"/>
      <c r="BB44" s="139"/>
    </row>
    <row r="45" spans="1:54" ht="18.75" customHeight="1" x14ac:dyDescent="0.4">
      <c r="A45" s="985"/>
      <c r="B45" s="986"/>
      <c r="C45" s="986"/>
      <c r="D45" s="986"/>
      <c r="E45" s="987"/>
      <c r="F45" s="992"/>
      <c r="G45" s="992"/>
      <c r="H45" s="140"/>
      <c r="I45" s="992"/>
      <c r="J45" s="992"/>
      <c r="K45" s="995"/>
      <c r="L45" s="986"/>
      <c r="M45" s="986"/>
      <c r="N45" s="986"/>
      <c r="O45" s="986"/>
      <c r="P45" s="968"/>
      <c r="Q45" s="968"/>
      <c r="R45" s="968"/>
      <c r="S45" s="968"/>
      <c r="T45" s="968"/>
      <c r="U45" s="968"/>
      <c r="V45" s="968"/>
      <c r="W45" s="968"/>
      <c r="X45" s="968"/>
      <c r="Y45" s="968"/>
      <c r="Z45" s="968"/>
      <c r="AA45" s="971"/>
      <c r="AB45" s="971"/>
      <c r="AC45" s="971"/>
      <c r="AD45" s="971"/>
      <c r="AE45" s="971"/>
      <c r="AF45" s="976"/>
      <c r="AG45" s="977"/>
      <c r="AH45" s="977"/>
      <c r="AI45" s="977"/>
      <c r="AJ45" s="977"/>
      <c r="AK45" s="977"/>
      <c r="AL45" s="977"/>
      <c r="AM45" s="977"/>
      <c r="AN45" s="977"/>
      <c r="AO45" s="977"/>
      <c r="AP45" s="977"/>
      <c r="AQ45" s="977"/>
      <c r="AR45" s="977"/>
      <c r="AS45" s="977"/>
      <c r="AT45" s="977"/>
      <c r="AU45" s="977"/>
      <c r="AV45" s="978"/>
      <c r="AW45" s="139"/>
      <c r="AX45" s="139"/>
      <c r="AY45" s="139"/>
      <c r="AZ45" s="139"/>
      <c r="BA45" s="139"/>
      <c r="BB45" s="139"/>
    </row>
    <row r="46" spans="1:54" ht="18.75" customHeight="1" thickBot="1" x14ac:dyDescent="0.45">
      <c r="A46" s="988"/>
      <c r="B46" s="989"/>
      <c r="C46" s="989"/>
      <c r="D46" s="989"/>
      <c r="E46" s="990"/>
      <c r="F46" s="993"/>
      <c r="G46" s="993"/>
      <c r="H46" s="135"/>
      <c r="I46" s="993"/>
      <c r="J46" s="993"/>
      <c r="K46" s="996"/>
      <c r="L46" s="989"/>
      <c r="M46" s="989"/>
      <c r="N46" s="989"/>
      <c r="O46" s="989"/>
      <c r="P46" s="969"/>
      <c r="Q46" s="969"/>
      <c r="R46" s="969"/>
      <c r="S46" s="969"/>
      <c r="T46" s="969"/>
      <c r="U46" s="969"/>
      <c r="V46" s="969"/>
      <c r="W46" s="969"/>
      <c r="X46" s="969"/>
      <c r="Y46" s="969"/>
      <c r="Z46" s="969"/>
      <c r="AA46" s="972"/>
      <c r="AB46" s="972"/>
      <c r="AC46" s="972"/>
      <c r="AD46" s="972"/>
      <c r="AE46" s="972"/>
      <c r="AF46" s="979"/>
      <c r="AG46" s="980"/>
      <c r="AH46" s="980"/>
      <c r="AI46" s="980"/>
      <c r="AJ46" s="980"/>
      <c r="AK46" s="980"/>
      <c r="AL46" s="980"/>
      <c r="AM46" s="980"/>
      <c r="AN46" s="980"/>
      <c r="AO46" s="980"/>
      <c r="AP46" s="980"/>
      <c r="AQ46" s="980"/>
      <c r="AR46" s="980"/>
      <c r="AS46" s="980"/>
      <c r="AT46" s="980"/>
      <c r="AU46" s="980"/>
      <c r="AV46" s="981"/>
    </row>
    <row r="47" spans="1:54" ht="18.75" customHeight="1" x14ac:dyDescent="0.4"/>
    <row r="48" spans="1:5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sheetData>
  <sheetProtection selectLockedCells="1"/>
  <mergeCells count="271">
    <mergeCell ref="AQ3:AR6"/>
    <mergeCell ref="AS3:AT6"/>
    <mergeCell ref="AU3:AV6"/>
    <mergeCell ref="Q4:R6"/>
    <mergeCell ref="S4:T6"/>
    <mergeCell ref="U4:V6"/>
    <mergeCell ref="W4:X6"/>
    <mergeCell ref="Y4:Z6"/>
    <mergeCell ref="L2:M2"/>
    <mergeCell ref="T2:U2"/>
    <mergeCell ref="K3:L6"/>
    <mergeCell ref="M3:N6"/>
    <mergeCell ref="O3:P6"/>
    <mergeCell ref="Q3:AJ3"/>
    <mergeCell ref="AA4:AB6"/>
    <mergeCell ref="AC4:AD6"/>
    <mergeCell ref="AE4:AF6"/>
    <mergeCell ref="AG4:AH6"/>
    <mergeCell ref="AI4:AJ6"/>
    <mergeCell ref="AM4:AN6"/>
    <mergeCell ref="AO4:AP6"/>
    <mergeCell ref="A6:J6"/>
    <mergeCell ref="A7:J8"/>
    <mergeCell ref="K7:L8"/>
    <mergeCell ref="M7:N8"/>
    <mergeCell ref="O7:P8"/>
    <mergeCell ref="Q7:R8"/>
    <mergeCell ref="AK3:AL6"/>
    <mergeCell ref="AM3:AP3"/>
    <mergeCell ref="A3:J3"/>
    <mergeCell ref="F4:J4"/>
    <mergeCell ref="A5:F5"/>
    <mergeCell ref="AQ7:AR8"/>
    <mergeCell ref="AS7:AT8"/>
    <mergeCell ref="AU7:AV8"/>
    <mergeCell ref="A9:A10"/>
    <mergeCell ref="B9:C12"/>
    <mergeCell ref="D9:J10"/>
    <mergeCell ref="K9:L10"/>
    <mergeCell ref="M9:N10"/>
    <mergeCell ref="O9:P10"/>
    <mergeCell ref="Q9:R10"/>
    <mergeCell ref="AE7:AF8"/>
    <mergeCell ref="AG7:AH8"/>
    <mergeCell ref="AI7:AJ8"/>
    <mergeCell ref="AK7:AL8"/>
    <mergeCell ref="AM7:AN8"/>
    <mergeCell ref="AO7:AP8"/>
    <mergeCell ref="S7:T8"/>
    <mergeCell ref="U7:V8"/>
    <mergeCell ref="W7:X8"/>
    <mergeCell ref="Y7:Z8"/>
    <mergeCell ref="AA7:AB8"/>
    <mergeCell ref="AC7:AD8"/>
    <mergeCell ref="AQ9:AR10"/>
    <mergeCell ref="AS9:AT10"/>
    <mergeCell ref="AU9:AV10"/>
    <mergeCell ref="A11:A12"/>
    <mergeCell ref="D11:J12"/>
    <mergeCell ref="K11:L12"/>
    <mergeCell ref="M11:N12"/>
    <mergeCell ref="O11:P12"/>
    <mergeCell ref="Q11:R12"/>
    <mergeCell ref="S11:T12"/>
    <mergeCell ref="AE9:AF10"/>
    <mergeCell ref="AG9:AH10"/>
    <mergeCell ref="AI9:AJ10"/>
    <mergeCell ref="AK9:AL10"/>
    <mergeCell ref="AM9:AN10"/>
    <mergeCell ref="AO9:AP10"/>
    <mergeCell ref="S9:T10"/>
    <mergeCell ref="U9:V10"/>
    <mergeCell ref="W9:X10"/>
    <mergeCell ref="Y9:Z10"/>
    <mergeCell ref="AA9:AB10"/>
    <mergeCell ref="AC9:AD10"/>
    <mergeCell ref="AS11:AT12"/>
    <mergeCell ref="AU11:AV12"/>
    <mergeCell ref="AI11:AJ12"/>
    <mergeCell ref="AK11:AL12"/>
    <mergeCell ref="A13:A14"/>
    <mergeCell ref="B13:J14"/>
    <mergeCell ref="K13:L14"/>
    <mergeCell ref="M13:N14"/>
    <mergeCell ref="O13:P14"/>
    <mergeCell ref="Q13:R14"/>
    <mergeCell ref="S13:T14"/>
    <mergeCell ref="U13:V14"/>
    <mergeCell ref="AG11:AH12"/>
    <mergeCell ref="AM11:AN12"/>
    <mergeCell ref="AO11:AP12"/>
    <mergeCell ref="AQ11:AR12"/>
    <mergeCell ref="U11:V12"/>
    <mergeCell ref="W11:X12"/>
    <mergeCell ref="Y11:Z12"/>
    <mergeCell ref="AA11:AB12"/>
    <mergeCell ref="AC11:AD12"/>
    <mergeCell ref="AE11:AF12"/>
    <mergeCell ref="AU13:AV14"/>
    <mergeCell ref="A15:A16"/>
    <mergeCell ref="B15:C18"/>
    <mergeCell ref="D15:J16"/>
    <mergeCell ref="K15:L16"/>
    <mergeCell ref="M15:N16"/>
    <mergeCell ref="O15:P16"/>
    <mergeCell ref="Q15:R16"/>
    <mergeCell ref="S15:T16"/>
    <mergeCell ref="U15:V16"/>
    <mergeCell ref="AI13:AJ14"/>
    <mergeCell ref="AK13:AL14"/>
    <mergeCell ref="AM13:AN14"/>
    <mergeCell ref="AO13:AP14"/>
    <mergeCell ref="AQ13:AR14"/>
    <mergeCell ref="AS13:AT14"/>
    <mergeCell ref="W13:X14"/>
    <mergeCell ref="Y13:Z14"/>
    <mergeCell ref="AA13:AB14"/>
    <mergeCell ref="AC13:AD14"/>
    <mergeCell ref="AE13:AF14"/>
    <mergeCell ref="AG13:AH14"/>
    <mergeCell ref="AU15:AV16"/>
    <mergeCell ref="A17:A18"/>
    <mergeCell ref="D17:J18"/>
    <mergeCell ref="K17:L18"/>
    <mergeCell ref="M17:N18"/>
    <mergeCell ref="O17:P18"/>
    <mergeCell ref="Q17:R18"/>
    <mergeCell ref="S17:T18"/>
    <mergeCell ref="U17:V18"/>
    <mergeCell ref="W17:X18"/>
    <mergeCell ref="AI15:AJ16"/>
    <mergeCell ref="AK15:AL16"/>
    <mergeCell ref="AM15:AN16"/>
    <mergeCell ref="AO15:AP16"/>
    <mergeCell ref="AQ15:AR16"/>
    <mergeCell ref="AS15:AT16"/>
    <mergeCell ref="W15:X16"/>
    <mergeCell ref="Y15:Z16"/>
    <mergeCell ref="AA15:AB16"/>
    <mergeCell ref="AC15:AD16"/>
    <mergeCell ref="AE15:AF16"/>
    <mergeCell ref="AG15:AH16"/>
    <mergeCell ref="AK17:AL18"/>
    <mergeCell ref="AM17:AN18"/>
    <mergeCell ref="AO17:AP18"/>
    <mergeCell ref="AQ17:AR18"/>
    <mergeCell ref="AS17:AT18"/>
    <mergeCell ref="AU17:AV18"/>
    <mergeCell ref="Y17:Z18"/>
    <mergeCell ref="AA17:AB18"/>
    <mergeCell ref="AC17:AD18"/>
    <mergeCell ref="AE17:AF18"/>
    <mergeCell ref="AG17:AH18"/>
    <mergeCell ref="AI17:AJ18"/>
    <mergeCell ref="M19:N20"/>
    <mergeCell ref="O19:P20"/>
    <mergeCell ref="Q19:R20"/>
    <mergeCell ref="S19:T20"/>
    <mergeCell ref="U19:V20"/>
    <mergeCell ref="W19:X20"/>
    <mergeCell ref="A19:A20"/>
    <mergeCell ref="C19:D20"/>
    <mergeCell ref="E19:E20"/>
    <mergeCell ref="F19:G20"/>
    <mergeCell ref="H19:J20"/>
    <mergeCell ref="K19:L20"/>
    <mergeCell ref="AK19:AL20"/>
    <mergeCell ref="AM19:AN20"/>
    <mergeCell ref="AO19:AP20"/>
    <mergeCell ref="AQ19:AR20"/>
    <mergeCell ref="AS19:AT20"/>
    <mergeCell ref="AU19:AV20"/>
    <mergeCell ref="Y19:Z20"/>
    <mergeCell ref="AA19:AB20"/>
    <mergeCell ref="AC19:AD20"/>
    <mergeCell ref="AE19:AF20"/>
    <mergeCell ref="AG19:AH20"/>
    <mergeCell ref="AI19:AJ20"/>
    <mergeCell ref="X28:AB28"/>
    <mergeCell ref="AC28:AF28"/>
    <mergeCell ref="AG28:AJ28"/>
    <mergeCell ref="AK28:AM28"/>
    <mergeCell ref="AN28:AR28"/>
    <mergeCell ref="AS28:AV28"/>
    <mergeCell ref="A28:D28"/>
    <mergeCell ref="E28:G28"/>
    <mergeCell ref="H28:L28"/>
    <mergeCell ref="M28:P28"/>
    <mergeCell ref="Q28:T28"/>
    <mergeCell ref="U28:W28"/>
    <mergeCell ref="X29:AB30"/>
    <mergeCell ref="AC29:AF30"/>
    <mergeCell ref="AG29:AI29"/>
    <mergeCell ref="AK29:AM30"/>
    <mergeCell ref="AN29:AR30"/>
    <mergeCell ref="AS29:AV30"/>
    <mergeCell ref="A29:C29"/>
    <mergeCell ref="E29:G30"/>
    <mergeCell ref="H29:L30"/>
    <mergeCell ref="M29:P30"/>
    <mergeCell ref="Q29:S29"/>
    <mergeCell ref="U29:W30"/>
    <mergeCell ref="X31:AB32"/>
    <mergeCell ref="AC31:AF32"/>
    <mergeCell ref="AG31:AI31"/>
    <mergeCell ref="AK31:AM32"/>
    <mergeCell ref="AN31:AR32"/>
    <mergeCell ref="AS31:AV32"/>
    <mergeCell ref="A31:C31"/>
    <mergeCell ref="E31:G32"/>
    <mergeCell ref="H31:L32"/>
    <mergeCell ref="M31:P32"/>
    <mergeCell ref="Q31:S31"/>
    <mergeCell ref="U31:W32"/>
    <mergeCell ref="X33:AB34"/>
    <mergeCell ref="AC33:AF34"/>
    <mergeCell ref="AG33:AI33"/>
    <mergeCell ref="AK33:AM34"/>
    <mergeCell ref="AN33:AR34"/>
    <mergeCell ref="AS33:AV34"/>
    <mergeCell ref="A33:C33"/>
    <mergeCell ref="E33:G34"/>
    <mergeCell ref="H33:L34"/>
    <mergeCell ref="M33:P34"/>
    <mergeCell ref="Q33:S33"/>
    <mergeCell ref="U33:W34"/>
    <mergeCell ref="X35:AB36"/>
    <mergeCell ref="AC35:AF36"/>
    <mergeCell ref="AG35:AI35"/>
    <mergeCell ref="AK35:AM36"/>
    <mergeCell ref="AN35:AR36"/>
    <mergeCell ref="AS35:AV36"/>
    <mergeCell ref="A35:C35"/>
    <mergeCell ref="E35:G36"/>
    <mergeCell ref="H35:L36"/>
    <mergeCell ref="M35:P36"/>
    <mergeCell ref="Q35:S35"/>
    <mergeCell ref="U35:W36"/>
    <mergeCell ref="X37:AB38"/>
    <mergeCell ref="AC37:AF38"/>
    <mergeCell ref="AG37:AI37"/>
    <mergeCell ref="AK37:AM38"/>
    <mergeCell ref="AN37:AR38"/>
    <mergeCell ref="AS37:AV38"/>
    <mergeCell ref="A37:C37"/>
    <mergeCell ref="E37:G38"/>
    <mergeCell ref="H37:L38"/>
    <mergeCell ref="M37:P38"/>
    <mergeCell ref="Q37:S37"/>
    <mergeCell ref="U37:W38"/>
    <mergeCell ref="X39:AB40"/>
    <mergeCell ref="AC39:AF40"/>
    <mergeCell ref="AG39:AI39"/>
    <mergeCell ref="AK39:AM40"/>
    <mergeCell ref="AN39:AR40"/>
    <mergeCell ref="AS39:AV40"/>
    <mergeCell ref="A39:C39"/>
    <mergeCell ref="E39:G40"/>
    <mergeCell ref="H39:L40"/>
    <mergeCell ref="M39:P40"/>
    <mergeCell ref="Q39:S39"/>
    <mergeCell ref="U39:W40"/>
    <mergeCell ref="P44:Z46"/>
    <mergeCell ref="AA44:AE46"/>
    <mergeCell ref="AF44:AV46"/>
    <mergeCell ref="A44:E46"/>
    <mergeCell ref="F44:F46"/>
    <mergeCell ref="G44:G46"/>
    <mergeCell ref="I44:I46"/>
    <mergeCell ref="J44:J46"/>
    <mergeCell ref="K44:O46"/>
  </mergeCells>
  <phoneticPr fontId="3"/>
  <printOptions horizontalCentered="1" verticalCentered="1"/>
  <pageMargins left="0.70866141732283472" right="0.19685039370078741" top="0.39370078740157483" bottom="0.39370078740157483" header="0.39370078740157483" footer="0"/>
  <pageSetup paperSize="9" scale="58" orientation="landscape" blackAndWhite="1" r:id="rId1"/>
  <headerFooter scaleWithDoc="0">
    <oddFooter>&amp;C5/33&amp;R&amp;F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5</xdr:col>
                    <xdr:colOff>104775</xdr:colOff>
                    <xdr:row>43</xdr:row>
                    <xdr:rowOff>171450</xdr:rowOff>
                  </from>
                  <to>
                    <xdr:col>6</xdr:col>
                    <xdr:colOff>0</xdr:colOff>
                    <xdr:row>45</xdr:row>
                    <xdr:rowOff>38100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8</xdr:col>
                    <xdr:colOff>28575</xdr:colOff>
                    <xdr:row>43</xdr:row>
                    <xdr:rowOff>152400</xdr:rowOff>
                  </from>
                  <to>
                    <xdr:col>8</xdr:col>
                    <xdr:colOff>257175</xdr:colOff>
                    <xdr:row>45</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97B0D-DF03-4EAE-AE05-1BA844A9C68E}">
  <sheetPr>
    <tabColor theme="7" tint="0.79998168889431442"/>
    <pageSetUpPr fitToPage="1"/>
  </sheetPr>
  <dimension ref="A1:BG72"/>
  <sheetViews>
    <sheetView view="pageBreakPreview" zoomScale="70" zoomScaleNormal="70" zoomScaleSheetLayoutView="70" workbookViewId="0">
      <selection activeCell="E1" sqref="E1"/>
    </sheetView>
  </sheetViews>
  <sheetFormatPr defaultRowHeight="16.5" x14ac:dyDescent="0.3"/>
  <cols>
    <col min="1" max="52" width="4.5" style="146" customWidth="1"/>
    <col min="53" max="54" width="9" style="146"/>
    <col min="55" max="59" width="9" style="144"/>
    <col min="60" max="257" width="9" style="112"/>
    <col min="258" max="308" width="4.5" style="112" customWidth="1"/>
    <col min="309" max="513" width="9" style="112"/>
    <col min="514" max="564" width="4.5" style="112" customWidth="1"/>
    <col min="565" max="769" width="9" style="112"/>
    <col min="770" max="820" width="4.5" style="112" customWidth="1"/>
    <col min="821" max="1025" width="9" style="112"/>
    <col min="1026" max="1076" width="4.5" style="112" customWidth="1"/>
    <col min="1077" max="1281" width="9" style="112"/>
    <col min="1282" max="1332" width="4.5" style="112" customWidth="1"/>
    <col min="1333" max="1537" width="9" style="112"/>
    <col min="1538" max="1588" width="4.5" style="112" customWidth="1"/>
    <col min="1589" max="1793" width="9" style="112"/>
    <col min="1794" max="1844" width="4.5" style="112" customWidth="1"/>
    <col min="1845" max="2049" width="9" style="112"/>
    <col min="2050" max="2100" width="4.5" style="112" customWidth="1"/>
    <col min="2101" max="2305" width="9" style="112"/>
    <col min="2306" max="2356" width="4.5" style="112" customWidth="1"/>
    <col min="2357" max="2561" width="9" style="112"/>
    <col min="2562" max="2612" width="4.5" style="112" customWidth="1"/>
    <col min="2613" max="2817" width="9" style="112"/>
    <col min="2818" max="2868" width="4.5" style="112" customWidth="1"/>
    <col min="2869" max="3073" width="9" style="112"/>
    <col min="3074" max="3124" width="4.5" style="112" customWidth="1"/>
    <col min="3125" max="3329" width="9" style="112"/>
    <col min="3330" max="3380" width="4.5" style="112" customWidth="1"/>
    <col min="3381" max="3585" width="9" style="112"/>
    <col min="3586" max="3636" width="4.5" style="112" customWidth="1"/>
    <col min="3637" max="3841" width="9" style="112"/>
    <col min="3842" max="3892" width="4.5" style="112" customWidth="1"/>
    <col min="3893" max="4097" width="9" style="112"/>
    <col min="4098" max="4148" width="4.5" style="112" customWidth="1"/>
    <col min="4149" max="4353" width="9" style="112"/>
    <col min="4354" max="4404" width="4.5" style="112" customWidth="1"/>
    <col min="4405" max="4609" width="9" style="112"/>
    <col min="4610" max="4660" width="4.5" style="112" customWidth="1"/>
    <col min="4661" max="4865" width="9" style="112"/>
    <col min="4866" max="4916" width="4.5" style="112" customWidth="1"/>
    <col min="4917" max="5121" width="9" style="112"/>
    <col min="5122" max="5172" width="4.5" style="112" customWidth="1"/>
    <col min="5173" max="5377" width="9" style="112"/>
    <col min="5378" max="5428" width="4.5" style="112" customWidth="1"/>
    <col min="5429" max="5633" width="9" style="112"/>
    <col min="5634" max="5684" width="4.5" style="112" customWidth="1"/>
    <col min="5685" max="5889" width="9" style="112"/>
    <col min="5890" max="5940" width="4.5" style="112" customWidth="1"/>
    <col min="5941" max="6145" width="9" style="112"/>
    <col min="6146" max="6196" width="4.5" style="112" customWidth="1"/>
    <col min="6197" max="6401" width="9" style="112"/>
    <col min="6402" max="6452" width="4.5" style="112" customWidth="1"/>
    <col min="6453" max="6657" width="9" style="112"/>
    <col min="6658" max="6708" width="4.5" style="112" customWidth="1"/>
    <col min="6709" max="6913" width="9" style="112"/>
    <col min="6914" max="6964" width="4.5" style="112" customWidth="1"/>
    <col min="6965" max="7169" width="9" style="112"/>
    <col min="7170" max="7220" width="4.5" style="112" customWidth="1"/>
    <col min="7221" max="7425" width="9" style="112"/>
    <col min="7426" max="7476" width="4.5" style="112" customWidth="1"/>
    <col min="7477" max="7681" width="9" style="112"/>
    <col min="7682" max="7732" width="4.5" style="112" customWidth="1"/>
    <col min="7733" max="7937" width="9" style="112"/>
    <col min="7938" max="7988" width="4.5" style="112" customWidth="1"/>
    <col min="7989" max="8193" width="9" style="112"/>
    <col min="8194" max="8244" width="4.5" style="112" customWidth="1"/>
    <col min="8245" max="8449" width="9" style="112"/>
    <col min="8450" max="8500" width="4.5" style="112" customWidth="1"/>
    <col min="8501" max="8705" width="9" style="112"/>
    <col min="8706" max="8756" width="4.5" style="112" customWidth="1"/>
    <col min="8757" max="8961" width="9" style="112"/>
    <col min="8962" max="9012" width="4.5" style="112" customWidth="1"/>
    <col min="9013" max="9217" width="9" style="112"/>
    <col min="9218" max="9268" width="4.5" style="112" customWidth="1"/>
    <col min="9269" max="9473" width="9" style="112"/>
    <col min="9474" max="9524" width="4.5" style="112" customWidth="1"/>
    <col min="9525" max="9729" width="9" style="112"/>
    <col min="9730" max="9780" width="4.5" style="112" customWidth="1"/>
    <col min="9781" max="9985" width="9" style="112"/>
    <col min="9986" max="10036" width="4.5" style="112" customWidth="1"/>
    <col min="10037" max="10241" width="9" style="112"/>
    <col min="10242" max="10292" width="4.5" style="112" customWidth="1"/>
    <col min="10293" max="10497" width="9" style="112"/>
    <col min="10498" max="10548" width="4.5" style="112" customWidth="1"/>
    <col min="10549" max="10753" width="9" style="112"/>
    <col min="10754" max="10804" width="4.5" style="112" customWidth="1"/>
    <col min="10805" max="11009" width="9" style="112"/>
    <col min="11010" max="11060" width="4.5" style="112" customWidth="1"/>
    <col min="11061" max="11265" width="9" style="112"/>
    <col min="11266" max="11316" width="4.5" style="112" customWidth="1"/>
    <col min="11317" max="11521" width="9" style="112"/>
    <col min="11522" max="11572" width="4.5" style="112" customWidth="1"/>
    <col min="11573" max="11777" width="9" style="112"/>
    <col min="11778" max="11828" width="4.5" style="112" customWidth="1"/>
    <col min="11829" max="12033" width="9" style="112"/>
    <col min="12034" max="12084" width="4.5" style="112" customWidth="1"/>
    <col min="12085" max="12289" width="9" style="112"/>
    <col min="12290" max="12340" width="4.5" style="112" customWidth="1"/>
    <col min="12341" max="12545" width="9" style="112"/>
    <col min="12546" max="12596" width="4.5" style="112" customWidth="1"/>
    <col min="12597" max="12801" width="9" style="112"/>
    <col min="12802" max="12852" width="4.5" style="112" customWidth="1"/>
    <col min="12853" max="13057" width="9" style="112"/>
    <col min="13058" max="13108" width="4.5" style="112" customWidth="1"/>
    <col min="13109" max="13313" width="9" style="112"/>
    <col min="13314" max="13364" width="4.5" style="112" customWidth="1"/>
    <col min="13365" max="13569" width="9" style="112"/>
    <col min="13570" max="13620" width="4.5" style="112" customWidth="1"/>
    <col min="13621" max="13825" width="9" style="112"/>
    <col min="13826" max="13876" width="4.5" style="112" customWidth="1"/>
    <col min="13877" max="14081" width="9" style="112"/>
    <col min="14082" max="14132" width="4.5" style="112" customWidth="1"/>
    <col min="14133" max="14337" width="9" style="112"/>
    <col min="14338" max="14388" width="4.5" style="112" customWidth="1"/>
    <col min="14389" max="14593" width="9" style="112"/>
    <col min="14594" max="14644" width="4.5" style="112" customWidth="1"/>
    <col min="14645" max="14849" width="9" style="112"/>
    <col min="14850" max="14900" width="4.5" style="112" customWidth="1"/>
    <col min="14901" max="15105" width="9" style="112"/>
    <col min="15106" max="15156" width="4.5" style="112" customWidth="1"/>
    <col min="15157" max="15361" width="9" style="112"/>
    <col min="15362" max="15412" width="4.5" style="112" customWidth="1"/>
    <col min="15413" max="15617" width="9" style="112"/>
    <col min="15618" max="15668" width="4.5" style="112" customWidth="1"/>
    <col min="15669" max="15873" width="9" style="112"/>
    <col min="15874" max="15924" width="4.5" style="112" customWidth="1"/>
    <col min="15925" max="16129" width="9" style="112"/>
    <col min="16130" max="16180" width="4.5" style="112" customWidth="1"/>
    <col min="16181" max="16384" width="9" style="112"/>
  </cols>
  <sheetData>
    <row r="1" spans="1:59" s="3" customFormat="1" ht="18.75" customHeight="1" x14ac:dyDescent="0.35">
      <c r="A1" s="145" t="s">
        <v>180</v>
      </c>
      <c r="B1" s="146"/>
      <c r="C1" s="146"/>
      <c r="D1" s="146"/>
      <c r="E1" s="146"/>
      <c r="F1" s="146"/>
      <c r="G1" s="146"/>
      <c r="H1" s="146"/>
      <c r="I1" s="146"/>
      <c r="J1" s="146"/>
      <c r="K1" s="146"/>
      <c r="L1" s="146"/>
      <c r="M1" s="146"/>
      <c r="N1" s="146"/>
      <c r="O1" s="146"/>
      <c r="P1" s="32"/>
      <c r="Q1" s="32"/>
      <c r="R1" s="32"/>
      <c r="S1" s="32"/>
      <c r="T1" s="146"/>
      <c r="U1" s="146"/>
      <c r="V1" s="146"/>
      <c r="W1" s="146"/>
      <c r="X1" s="146"/>
      <c r="Y1" s="146"/>
      <c r="Z1" s="146"/>
      <c r="AA1" s="32"/>
      <c r="AB1" s="32"/>
      <c r="AC1" s="32"/>
      <c r="AD1" s="32"/>
      <c r="AE1" s="32"/>
      <c r="AF1" s="32"/>
      <c r="AG1" s="32"/>
      <c r="AH1" s="32"/>
      <c r="AI1" s="32"/>
      <c r="AJ1" s="715" t="s">
        <v>102</v>
      </c>
      <c r="AK1" s="863"/>
      <c r="AL1" s="863"/>
      <c r="AM1" s="863"/>
      <c r="AN1" s="709" t="s">
        <v>26</v>
      </c>
      <c r="AO1" s="863"/>
      <c r="AP1" s="863"/>
      <c r="AQ1" s="709" t="s">
        <v>27</v>
      </c>
      <c r="AR1" s="845"/>
      <c r="AS1" s="845"/>
      <c r="AT1" s="758" t="s">
        <v>103</v>
      </c>
      <c r="AU1" s="758"/>
      <c r="AV1" s="32"/>
      <c r="AW1" s="32"/>
      <c r="AX1" s="32"/>
      <c r="AY1" s="32"/>
      <c r="AZ1" s="32"/>
      <c r="BA1" s="32"/>
      <c r="BB1" s="32"/>
      <c r="BC1" s="714"/>
      <c r="BD1" s="714"/>
      <c r="BE1" s="714"/>
      <c r="BF1" s="714"/>
      <c r="BG1" s="714"/>
    </row>
    <row r="2" spans="1:59" s="3" customFormat="1" ht="18.75" customHeight="1" thickBot="1" x14ac:dyDescent="0.35">
      <c r="A2" s="720" t="s">
        <v>1153</v>
      </c>
      <c r="B2" s="146"/>
      <c r="C2" s="146"/>
      <c r="D2" s="146"/>
      <c r="E2" s="146"/>
      <c r="F2" s="146"/>
      <c r="G2" s="146"/>
      <c r="H2" s="146"/>
      <c r="I2" s="146"/>
      <c r="J2" s="146"/>
      <c r="K2" s="146"/>
      <c r="L2" s="146"/>
      <c r="M2" s="719"/>
      <c r="N2" s="32"/>
      <c r="O2" s="32"/>
      <c r="P2" s="758"/>
      <c r="Q2" s="758"/>
      <c r="R2" s="32"/>
      <c r="S2" s="32"/>
      <c r="T2" s="146"/>
      <c r="U2" s="146"/>
      <c r="V2" s="146"/>
      <c r="W2" s="146"/>
      <c r="X2" s="146"/>
      <c r="Y2" s="146"/>
      <c r="Z2" s="146"/>
      <c r="AA2" s="1077"/>
      <c r="AB2" s="1077"/>
      <c r="AC2" s="32"/>
      <c r="AD2" s="32"/>
      <c r="AE2" s="32"/>
      <c r="AF2" s="32"/>
      <c r="AG2" s="32"/>
      <c r="AH2" s="32"/>
      <c r="AI2" s="32"/>
      <c r="AJ2" s="32"/>
      <c r="AK2" s="32"/>
      <c r="AL2" s="32"/>
      <c r="AM2" s="32"/>
      <c r="AN2" s="32"/>
      <c r="AO2" s="32"/>
      <c r="AP2" s="32"/>
      <c r="AQ2" s="32"/>
      <c r="AR2" s="1078" t="s">
        <v>181</v>
      </c>
      <c r="AS2" s="1078"/>
      <c r="AT2" s="1078"/>
      <c r="AU2" s="1078"/>
      <c r="AV2" s="32"/>
      <c r="AW2" s="32"/>
      <c r="AX2" s="32"/>
      <c r="AY2" s="32"/>
      <c r="AZ2" s="32"/>
      <c r="BA2" s="32"/>
      <c r="BB2" s="32"/>
      <c r="BC2" s="714"/>
      <c r="BD2" s="714"/>
      <c r="BE2" s="714"/>
      <c r="BF2" s="714"/>
      <c r="BG2" s="714"/>
    </row>
    <row r="3" spans="1:59" s="3" customFormat="1" ht="18.75" customHeight="1" thickTop="1" x14ac:dyDescent="0.4">
      <c r="A3" s="774" t="s">
        <v>1075</v>
      </c>
      <c r="B3" s="774"/>
      <c r="C3" s="774"/>
      <c r="D3" s="774"/>
      <c r="E3" s="1108" t="s">
        <v>182</v>
      </c>
      <c r="F3" s="1109"/>
      <c r="G3" s="1108" t="s">
        <v>1151</v>
      </c>
      <c r="H3" s="2492"/>
      <c r="I3" s="2492"/>
      <c r="J3" s="2492"/>
      <c r="K3" s="1109"/>
      <c r="L3" s="747" t="s">
        <v>183</v>
      </c>
      <c r="M3" s="747"/>
      <c r="N3" s="747"/>
      <c r="O3" s="1114" t="s">
        <v>184</v>
      </c>
      <c r="P3" s="774" t="s">
        <v>218</v>
      </c>
      <c r="Q3" s="774"/>
      <c r="R3" s="774"/>
      <c r="S3" s="774" t="s">
        <v>210</v>
      </c>
      <c r="T3" s="774"/>
      <c r="U3" s="774" t="s">
        <v>211</v>
      </c>
      <c r="V3" s="774"/>
      <c r="W3" s="774"/>
      <c r="X3" s="774"/>
      <c r="Y3" s="774" t="s">
        <v>185</v>
      </c>
      <c r="Z3" s="774"/>
      <c r="AA3" s="839" t="s">
        <v>191</v>
      </c>
      <c r="AB3" s="840"/>
      <c r="AC3" s="150"/>
      <c r="AD3" s="151"/>
      <c r="AE3" s="151"/>
      <c r="AF3" s="152" t="s">
        <v>102</v>
      </c>
      <c r="AG3" s="1106"/>
      <c r="AH3" s="1106"/>
      <c r="AI3" s="716" t="s">
        <v>26</v>
      </c>
      <c r="AJ3" s="153"/>
      <c r="AK3" s="1107" t="s">
        <v>186</v>
      </c>
      <c r="AL3" s="1107"/>
      <c r="AM3" s="716" t="s">
        <v>187</v>
      </c>
      <c r="AN3" s="716" t="s">
        <v>188</v>
      </c>
      <c r="AO3" s="716" t="s">
        <v>189</v>
      </c>
      <c r="AP3" s="716" t="s">
        <v>187</v>
      </c>
      <c r="AQ3" s="154" t="s">
        <v>190</v>
      </c>
      <c r="AR3" s="716" t="s">
        <v>1074</v>
      </c>
      <c r="AS3" s="151"/>
      <c r="AT3" s="151"/>
      <c r="AU3" s="155"/>
      <c r="AV3" s="32"/>
      <c r="AW3" s="32"/>
      <c r="AX3" s="32"/>
      <c r="AY3" s="32"/>
      <c r="AZ3" s="32"/>
      <c r="BA3" s="32"/>
      <c r="BB3" s="32"/>
      <c r="BC3" s="714"/>
      <c r="BD3" s="714"/>
      <c r="BE3" s="714"/>
      <c r="BF3" s="714"/>
      <c r="BG3" s="714"/>
    </row>
    <row r="4" spans="1:59" s="3" customFormat="1" ht="18.75" customHeight="1" x14ac:dyDescent="0.4">
      <c r="A4" s="774"/>
      <c r="B4" s="774"/>
      <c r="C4" s="774"/>
      <c r="D4" s="774"/>
      <c r="E4" s="1110"/>
      <c r="F4" s="1111"/>
      <c r="G4" s="1110"/>
      <c r="H4" s="2493"/>
      <c r="I4" s="2493"/>
      <c r="J4" s="2493"/>
      <c r="K4" s="1111"/>
      <c r="L4" s="747"/>
      <c r="M4" s="747"/>
      <c r="N4" s="747"/>
      <c r="O4" s="1114"/>
      <c r="P4" s="774"/>
      <c r="Q4" s="774"/>
      <c r="R4" s="774"/>
      <c r="S4" s="774"/>
      <c r="T4" s="774"/>
      <c r="U4" s="774"/>
      <c r="V4" s="774"/>
      <c r="W4" s="774"/>
      <c r="X4" s="774"/>
      <c r="Y4" s="774"/>
      <c r="Z4" s="774"/>
      <c r="AA4" s="1676"/>
      <c r="AB4" s="868"/>
      <c r="AC4" s="1079" t="s">
        <v>192</v>
      </c>
      <c r="AD4" s="1080"/>
      <c r="AE4" s="1080"/>
      <c r="AF4" s="1080" t="s">
        <v>193</v>
      </c>
      <c r="AG4" s="1080"/>
      <c r="AH4" s="1080"/>
      <c r="AI4" s="1080"/>
      <c r="AJ4" s="1080"/>
      <c r="AK4" s="1080"/>
      <c r="AL4" s="1080"/>
      <c r="AM4" s="1080"/>
      <c r="AN4" s="1080"/>
      <c r="AO4" s="1080"/>
      <c r="AP4" s="1080"/>
      <c r="AQ4" s="1080"/>
      <c r="AR4" s="1080"/>
      <c r="AS4" s="1080"/>
      <c r="AT4" s="1080" t="s">
        <v>194</v>
      </c>
      <c r="AU4" s="1081"/>
      <c r="AV4" s="32"/>
      <c r="AW4" s="32"/>
      <c r="AX4" s="32"/>
      <c r="AY4" s="32"/>
      <c r="AZ4" s="32"/>
      <c r="BA4" s="32"/>
      <c r="BB4" s="32"/>
      <c r="BC4" s="714"/>
      <c r="BD4" s="714"/>
      <c r="BE4" s="714"/>
      <c r="BF4" s="714"/>
      <c r="BG4" s="714"/>
    </row>
    <row r="5" spans="1:59" s="3" customFormat="1" ht="18.75" customHeight="1" x14ac:dyDescent="0.4">
      <c r="A5" s="774"/>
      <c r="B5" s="774"/>
      <c r="C5" s="774"/>
      <c r="D5" s="774"/>
      <c r="E5" s="1110"/>
      <c r="F5" s="1111"/>
      <c r="G5" s="1110"/>
      <c r="H5" s="2493"/>
      <c r="I5" s="2493"/>
      <c r="J5" s="2493"/>
      <c r="K5" s="1111"/>
      <c r="L5" s="747"/>
      <c r="M5" s="747"/>
      <c r="N5" s="747"/>
      <c r="O5" s="1114"/>
      <c r="P5" s="774"/>
      <c r="Q5" s="774"/>
      <c r="R5" s="774"/>
      <c r="S5" s="774"/>
      <c r="T5" s="774"/>
      <c r="U5" s="774"/>
      <c r="V5" s="774"/>
      <c r="W5" s="774"/>
      <c r="X5" s="774"/>
      <c r="Y5" s="774"/>
      <c r="Z5" s="774"/>
      <c r="AA5" s="1676"/>
      <c r="AB5" s="868"/>
      <c r="AC5" s="1082" t="s">
        <v>195</v>
      </c>
      <c r="AD5" s="1084" t="s">
        <v>196</v>
      </c>
      <c r="AE5" s="1084"/>
      <c r="AF5" s="1085"/>
      <c r="AG5" s="1086"/>
      <c r="AH5" s="1091"/>
      <c r="AI5" s="1092"/>
      <c r="AJ5" s="1091"/>
      <c r="AK5" s="1092"/>
      <c r="AL5" s="1097" t="str">
        <f>IF(SUM(AD6:AK6)=0,"",SUM(AD6:AK6))</f>
        <v/>
      </c>
      <c r="AM5" s="1098"/>
      <c r="AN5" s="1097"/>
      <c r="AO5" s="1098"/>
      <c r="AP5" s="1097"/>
      <c r="AQ5" s="1098"/>
      <c r="AR5" s="1097"/>
      <c r="AS5" s="1103"/>
      <c r="AT5" s="1080"/>
      <c r="AU5" s="1081"/>
      <c r="AV5" s="32"/>
      <c r="AW5" s="32"/>
      <c r="AX5" s="32"/>
      <c r="AY5" s="32"/>
      <c r="AZ5" s="32"/>
      <c r="BA5" s="32"/>
      <c r="BB5" s="32"/>
      <c r="BC5" s="714"/>
      <c r="BD5" s="714"/>
      <c r="BE5" s="714"/>
      <c r="BF5" s="714"/>
      <c r="BG5" s="714"/>
    </row>
    <row r="6" spans="1:59" s="3" customFormat="1" ht="18.75" customHeight="1" x14ac:dyDescent="0.4">
      <c r="A6" s="774"/>
      <c r="B6" s="774"/>
      <c r="C6" s="774"/>
      <c r="D6" s="774"/>
      <c r="E6" s="1110"/>
      <c r="F6" s="1111"/>
      <c r="G6" s="1110"/>
      <c r="H6" s="2493"/>
      <c r="I6" s="2493"/>
      <c r="J6" s="2493"/>
      <c r="K6" s="1111"/>
      <c r="L6" s="747"/>
      <c r="M6" s="747"/>
      <c r="N6" s="747"/>
      <c r="O6" s="1114"/>
      <c r="P6" s="774"/>
      <c r="Q6" s="774"/>
      <c r="R6" s="774"/>
      <c r="S6" s="774"/>
      <c r="T6" s="774"/>
      <c r="U6" s="774"/>
      <c r="V6" s="774"/>
      <c r="W6" s="774"/>
      <c r="X6" s="774"/>
      <c r="Y6" s="774"/>
      <c r="Z6" s="774"/>
      <c r="AA6" s="1676"/>
      <c r="AB6" s="868"/>
      <c r="AC6" s="1082"/>
      <c r="AD6" s="1084"/>
      <c r="AE6" s="1084"/>
      <c r="AF6" s="1087"/>
      <c r="AG6" s="1088"/>
      <c r="AH6" s="1093"/>
      <c r="AI6" s="1094"/>
      <c r="AJ6" s="1093"/>
      <c r="AK6" s="1094"/>
      <c r="AL6" s="1099"/>
      <c r="AM6" s="1100"/>
      <c r="AN6" s="1099"/>
      <c r="AO6" s="1100"/>
      <c r="AP6" s="1099"/>
      <c r="AQ6" s="1100"/>
      <c r="AR6" s="1099"/>
      <c r="AS6" s="1104"/>
      <c r="AT6" s="1080"/>
      <c r="AU6" s="1081"/>
      <c r="AV6" s="32"/>
      <c r="AW6" s="32"/>
      <c r="AX6" s="32"/>
      <c r="AY6" s="32"/>
      <c r="AZ6" s="32"/>
      <c r="BA6" s="32"/>
      <c r="BB6" s="32"/>
      <c r="BC6" s="714"/>
      <c r="BD6" s="714"/>
      <c r="BE6" s="714"/>
      <c r="BF6" s="714"/>
      <c r="BG6" s="714"/>
    </row>
    <row r="7" spans="1:59" s="3" customFormat="1" ht="18.75" customHeight="1" x14ac:dyDescent="0.4">
      <c r="A7" s="774"/>
      <c r="B7" s="774"/>
      <c r="C7" s="774"/>
      <c r="D7" s="774"/>
      <c r="E7" s="1112"/>
      <c r="F7" s="1113"/>
      <c r="G7" s="1112"/>
      <c r="H7" s="2494"/>
      <c r="I7" s="2494"/>
      <c r="J7" s="2494"/>
      <c r="K7" s="1113"/>
      <c r="L7" s="747"/>
      <c r="M7" s="747"/>
      <c r="N7" s="747"/>
      <c r="O7" s="1114"/>
      <c r="P7" s="774"/>
      <c r="Q7" s="774"/>
      <c r="R7" s="774"/>
      <c r="S7" s="774"/>
      <c r="T7" s="774"/>
      <c r="U7" s="774"/>
      <c r="V7" s="774"/>
      <c r="W7" s="774"/>
      <c r="X7" s="774"/>
      <c r="Y7" s="774"/>
      <c r="Z7" s="774"/>
      <c r="AA7" s="842"/>
      <c r="AB7" s="843"/>
      <c r="AC7" s="1083"/>
      <c r="AD7" s="1084"/>
      <c r="AE7" s="1084"/>
      <c r="AF7" s="1089"/>
      <c r="AG7" s="1090"/>
      <c r="AH7" s="1095"/>
      <c r="AI7" s="1096"/>
      <c r="AJ7" s="1095"/>
      <c r="AK7" s="1096"/>
      <c r="AL7" s="1101"/>
      <c r="AM7" s="1102"/>
      <c r="AN7" s="1101"/>
      <c r="AO7" s="1102"/>
      <c r="AP7" s="1101"/>
      <c r="AQ7" s="1102"/>
      <c r="AR7" s="1101"/>
      <c r="AS7" s="1105"/>
      <c r="AT7" s="1080"/>
      <c r="AU7" s="1081"/>
      <c r="AV7" s="32"/>
      <c r="AW7" s="32"/>
      <c r="AX7" s="32"/>
      <c r="AY7" s="32"/>
      <c r="AZ7" s="32"/>
      <c r="BA7" s="32"/>
      <c r="BB7" s="32"/>
      <c r="BC7" s="714"/>
      <c r="BD7" s="714"/>
      <c r="BE7" s="714"/>
      <c r="BF7" s="714"/>
      <c r="BG7" s="714"/>
    </row>
    <row r="8" spans="1:59" s="3" customFormat="1" ht="18.75" customHeight="1" x14ac:dyDescent="0.4">
      <c r="A8" s="1121"/>
      <c r="B8" s="1121"/>
      <c r="C8" s="1121"/>
      <c r="D8" s="1121"/>
      <c r="E8" s="844"/>
      <c r="F8" s="901"/>
      <c r="G8" s="711"/>
      <c r="H8" s="710"/>
      <c r="I8" s="710"/>
      <c r="J8" s="710"/>
      <c r="K8" s="712"/>
      <c r="L8" s="924"/>
      <c r="M8" s="924"/>
      <c r="N8" s="924"/>
      <c r="O8" s="924"/>
      <c r="P8" s="924"/>
      <c r="Q8" s="924"/>
      <c r="R8" s="924"/>
      <c r="S8" s="844"/>
      <c r="T8" s="901"/>
      <c r="U8" s="1115"/>
      <c r="V8" s="1116"/>
      <c r="W8" s="1116"/>
      <c r="X8" s="1117"/>
      <c r="Y8" s="844"/>
      <c r="Z8" s="901"/>
      <c r="AA8" s="1129"/>
      <c r="AB8" s="1130"/>
      <c r="AC8" s="1133"/>
      <c r="AD8" s="1123"/>
      <c r="AE8" s="1123"/>
      <c r="AF8" s="1123"/>
      <c r="AG8" s="1123"/>
      <c r="AH8" s="1123"/>
      <c r="AI8" s="1123"/>
      <c r="AJ8" s="1123"/>
      <c r="AK8" s="1123"/>
      <c r="AL8" s="1123"/>
      <c r="AM8" s="1123"/>
      <c r="AN8" s="1124"/>
      <c r="AO8" s="1124"/>
      <c r="AP8" s="1124"/>
      <c r="AQ8" s="1124"/>
      <c r="AR8" s="1124"/>
      <c r="AS8" s="1124"/>
      <c r="AT8" s="1125" t="str">
        <f>IF(SUM(AD8:AS9)=0,"",SUM(AD8:AS9))</f>
        <v/>
      </c>
      <c r="AU8" s="1126"/>
      <c r="AV8" s="32"/>
      <c r="AW8" s="32"/>
      <c r="AX8" s="32"/>
      <c r="AY8" s="32"/>
      <c r="AZ8" s="32"/>
      <c r="BA8" s="32"/>
      <c r="BB8" s="32"/>
      <c r="BC8" s="714"/>
      <c r="BD8" s="714"/>
      <c r="BE8" s="714"/>
      <c r="BF8" s="714"/>
      <c r="BG8" s="714"/>
    </row>
    <row r="9" spans="1:59" s="3" customFormat="1" ht="18.75" customHeight="1" x14ac:dyDescent="0.4">
      <c r="A9" s="1122"/>
      <c r="B9" s="1122"/>
      <c r="C9" s="1122"/>
      <c r="D9" s="1122"/>
      <c r="E9" s="845"/>
      <c r="F9" s="902"/>
      <c r="G9" s="707"/>
      <c r="H9" s="708"/>
      <c r="I9" s="708"/>
      <c r="J9" s="708"/>
      <c r="K9" s="713"/>
      <c r="L9" s="924"/>
      <c r="M9" s="924"/>
      <c r="N9" s="924"/>
      <c r="O9" s="924"/>
      <c r="P9" s="924"/>
      <c r="Q9" s="924"/>
      <c r="R9" s="924"/>
      <c r="S9" s="845"/>
      <c r="T9" s="902"/>
      <c r="U9" s="1118"/>
      <c r="V9" s="1119"/>
      <c r="W9" s="1119"/>
      <c r="X9" s="1120"/>
      <c r="Y9" s="845"/>
      <c r="Z9" s="902"/>
      <c r="AA9" s="1131"/>
      <c r="AB9" s="1132"/>
      <c r="AC9" s="1133"/>
      <c r="AD9" s="1123"/>
      <c r="AE9" s="1123"/>
      <c r="AF9" s="1123"/>
      <c r="AG9" s="1123"/>
      <c r="AH9" s="1123"/>
      <c r="AI9" s="1123"/>
      <c r="AJ9" s="1123"/>
      <c r="AK9" s="1123"/>
      <c r="AL9" s="1123"/>
      <c r="AM9" s="1123"/>
      <c r="AN9" s="1124"/>
      <c r="AO9" s="1124"/>
      <c r="AP9" s="1124"/>
      <c r="AQ9" s="1124"/>
      <c r="AR9" s="1124"/>
      <c r="AS9" s="1124"/>
      <c r="AT9" s="1127"/>
      <c r="AU9" s="1128"/>
      <c r="AV9" s="32"/>
      <c r="AW9" s="32"/>
      <c r="AX9" s="32"/>
      <c r="AY9" s="32"/>
      <c r="AZ9" s="32"/>
      <c r="BA9" s="32"/>
      <c r="BB9" s="32"/>
      <c r="BC9" s="714"/>
      <c r="BD9" s="714"/>
      <c r="BE9" s="714"/>
      <c r="BF9" s="714"/>
      <c r="BG9" s="714"/>
    </row>
    <row r="10" spans="1:59" s="3" customFormat="1" ht="18.75" customHeight="1" x14ac:dyDescent="0.4">
      <c r="A10" s="1122"/>
      <c r="B10" s="1122"/>
      <c r="C10" s="1122"/>
      <c r="D10" s="1122"/>
      <c r="E10" s="844"/>
      <c r="F10" s="901"/>
      <c r="G10" s="711"/>
      <c r="H10" s="710"/>
      <c r="I10" s="710"/>
      <c r="J10" s="710"/>
      <c r="K10" s="712"/>
      <c r="L10" s="924"/>
      <c r="M10" s="924"/>
      <c r="N10" s="924"/>
      <c r="O10" s="924"/>
      <c r="P10" s="924"/>
      <c r="Q10" s="924"/>
      <c r="R10" s="924"/>
      <c r="S10" s="844"/>
      <c r="T10" s="901"/>
      <c r="U10" s="1115"/>
      <c r="V10" s="1116"/>
      <c r="W10" s="1116"/>
      <c r="X10" s="1117"/>
      <c r="Y10" s="844"/>
      <c r="Z10" s="901"/>
      <c r="AA10" s="1129"/>
      <c r="AB10" s="1130"/>
      <c r="AC10" s="1133"/>
      <c r="AD10" s="1123"/>
      <c r="AE10" s="1123"/>
      <c r="AF10" s="1123"/>
      <c r="AG10" s="1123"/>
      <c r="AH10" s="1123"/>
      <c r="AI10" s="1123"/>
      <c r="AJ10" s="1123"/>
      <c r="AK10" s="1123"/>
      <c r="AL10" s="1123"/>
      <c r="AM10" s="1123"/>
      <c r="AN10" s="1124"/>
      <c r="AO10" s="1124"/>
      <c r="AP10" s="1124"/>
      <c r="AQ10" s="1124"/>
      <c r="AR10" s="1124"/>
      <c r="AS10" s="1124"/>
      <c r="AT10" s="1125" t="str">
        <f t="shared" ref="AT10" si="0">IF(SUM(AD10:AS11)=0,"",SUM(AD10:AS11))</f>
        <v/>
      </c>
      <c r="AU10" s="1126"/>
      <c r="AV10" s="32"/>
      <c r="AW10" s="32"/>
      <c r="AX10" s="32"/>
      <c r="AY10" s="32"/>
      <c r="AZ10" s="32"/>
      <c r="BA10" s="32"/>
      <c r="BB10" s="32"/>
      <c r="BC10" s="714"/>
      <c r="BD10" s="714"/>
      <c r="BE10" s="714"/>
      <c r="BF10" s="714"/>
      <c r="BG10" s="714"/>
    </row>
    <row r="11" spans="1:59" s="3" customFormat="1" ht="18.75" customHeight="1" x14ac:dyDescent="0.4">
      <c r="A11" s="1122"/>
      <c r="B11" s="1122"/>
      <c r="C11" s="1122"/>
      <c r="D11" s="1122"/>
      <c r="E11" s="845"/>
      <c r="F11" s="902"/>
      <c r="G11" s="707"/>
      <c r="H11" s="708"/>
      <c r="I11" s="708"/>
      <c r="J11" s="708"/>
      <c r="K11" s="713"/>
      <c r="L11" s="924"/>
      <c r="M11" s="924"/>
      <c r="N11" s="924"/>
      <c r="O11" s="924"/>
      <c r="P11" s="924"/>
      <c r="Q11" s="924"/>
      <c r="R11" s="924"/>
      <c r="S11" s="845"/>
      <c r="T11" s="902"/>
      <c r="U11" s="1118"/>
      <c r="V11" s="1119"/>
      <c r="W11" s="1119"/>
      <c r="X11" s="1120"/>
      <c r="Y11" s="845"/>
      <c r="Z11" s="902"/>
      <c r="AA11" s="1131"/>
      <c r="AB11" s="1132"/>
      <c r="AC11" s="1133"/>
      <c r="AD11" s="1123"/>
      <c r="AE11" s="1123"/>
      <c r="AF11" s="1123"/>
      <c r="AG11" s="1123"/>
      <c r="AH11" s="1123"/>
      <c r="AI11" s="1123"/>
      <c r="AJ11" s="1123"/>
      <c r="AK11" s="1123"/>
      <c r="AL11" s="1123"/>
      <c r="AM11" s="1123"/>
      <c r="AN11" s="1124"/>
      <c r="AO11" s="1124"/>
      <c r="AP11" s="1124"/>
      <c r="AQ11" s="1124"/>
      <c r="AR11" s="1124"/>
      <c r="AS11" s="1124"/>
      <c r="AT11" s="1127"/>
      <c r="AU11" s="1128"/>
      <c r="AV11" s="32"/>
      <c r="AW11" s="32"/>
      <c r="AX11" s="32"/>
      <c r="AY11" s="32"/>
      <c r="AZ11" s="32"/>
      <c r="BA11" s="32"/>
      <c r="BB11" s="32"/>
      <c r="BC11" s="714"/>
      <c r="BD11" s="714"/>
      <c r="BE11" s="714"/>
      <c r="BF11" s="714"/>
      <c r="BG11" s="714"/>
    </row>
    <row r="12" spans="1:59" s="3" customFormat="1" ht="18.75" customHeight="1" x14ac:dyDescent="0.4">
      <c r="A12" s="1122"/>
      <c r="B12" s="1122"/>
      <c r="C12" s="1122"/>
      <c r="D12" s="1122"/>
      <c r="E12" s="844"/>
      <c r="F12" s="901"/>
      <c r="G12" s="711"/>
      <c r="H12" s="710"/>
      <c r="I12" s="710"/>
      <c r="J12" s="710"/>
      <c r="K12" s="712"/>
      <c r="L12" s="924"/>
      <c r="M12" s="924"/>
      <c r="N12" s="924"/>
      <c r="O12" s="924"/>
      <c r="P12" s="924"/>
      <c r="Q12" s="924"/>
      <c r="R12" s="924"/>
      <c r="S12" s="844"/>
      <c r="T12" s="901"/>
      <c r="U12" s="1115"/>
      <c r="V12" s="1116"/>
      <c r="W12" s="1116"/>
      <c r="X12" s="1117"/>
      <c r="Y12" s="844"/>
      <c r="Z12" s="901"/>
      <c r="AA12" s="1129"/>
      <c r="AB12" s="1130"/>
      <c r="AC12" s="1133"/>
      <c r="AD12" s="1123"/>
      <c r="AE12" s="1123"/>
      <c r="AF12" s="1123"/>
      <c r="AG12" s="1123"/>
      <c r="AH12" s="1123"/>
      <c r="AI12" s="1123"/>
      <c r="AJ12" s="1123"/>
      <c r="AK12" s="1123"/>
      <c r="AL12" s="1123"/>
      <c r="AM12" s="1123"/>
      <c r="AN12" s="1124"/>
      <c r="AO12" s="1124"/>
      <c r="AP12" s="1124"/>
      <c r="AQ12" s="1124"/>
      <c r="AR12" s="1124"/>
      <c r="AS12" s="1124"/>
      <c r="AT12" s="1125" t="str">
        <f t="shared" ref="AT12" si="1">IF(SUM(AD12:AS13)=0,"",SUM(AD12:AS13))</f>
        <v/>
      </c>
      <c r="AU12" s="1126"/>
      <c r="AV12" s="32"/>
      <c r="AW12" s="32"/>
      <c r="AX12" s="32"/>
      <c r="AY12" s="32"/>
      <c r="AZ12" s="32"/>
      <c r="BA12" s="32"/>
      <c r="BB12" s="32"/>
      <c r="BC12" s="714"/>
      <c r="BD12" s="714"/>
      <c r="BE12" s="714"/>
      <c r="BF12" s="714"/>
      <c r="BG12" s="714"/>
    </row>
    <row r="13" spans="1:59" s="3" customFormat="1" ht="18.75" customHeight="1" x14ac:dyDescent="0.4">
      <c r="A13" s="1122"/>
      <c r="B13" s="1122"/>
      <c r="C13" s="1122"/>
      <c r="D13" s="1122"/>
      <c r="E13" s="845"/>
      <c r="F13" s="902"/>
      <c r="G13" s="707"/>
      <c r="H13" s="708"/>
      <c r="I13" s="708"/>
      <c r="J13" s="708"/>
      <c r="K13" s="713"/>
      <c r="L13" s="924"/>
      <c r="M13" s="924"/>
      <c r="N13" s="924"/>
      <c r="O13" s="924"/>
      <c r="P13" s="924"/>
      <c r="Q13" s="924"/>
      <c r="R13" s="924"/>
      <c r="S13" s="845"/>
      <c r="T13" s="902"/>
      <c r="U13" s="1118"/>
      <c r="V13" s="1119"/>
      <c r="W13" s="1119"/>
      <c r="X13" s="1120"/>
      <c r="Y13" s="845"/>
      <c r="Z13" s="902"/>
      <c r="AA13" s="1131"/>
      <c r="AB13" s="1132"/>
      <c r="AC13" s="1133"/>
      <c r="AD13" s="1123"/>
      <c r="AE13" s="1123"/>
      <c r="AF13" s="1123"/>
      <c r="AG13" s="1123"/>
      <c r="AH13" s="1123"/>
      <c r="AI13" s="1123"/>
      <c r="AJ13" s="1123"/>
      <c r="AK13" s="1123"/>
      <c r="AL13" s="1123"/>
      <c r="AM13" s="1123"/>
      <c r="AN13" s="1124"/>
      <c r="AO13" s="1124"/>
      <c r="AP13" s="1124"/>
      <c r="AQ13" s="1124"/>
      <c r="AR13" s="1124"/>
      <c r="AS13" s="1124"/>
      <c r="AT13" s="1127"/>
      <c r="AU13" s="1128"/>
      <c r="AV13" s="32"/>
      <c r="AW13" s="32"/>
      <c r="AX13" s="32"/>
      <c r="AY13" s="32"/>
      <c r="AZ13" s="32"/>
      <c r="BA13" s="32"/>
      <c r="BB13" s="32"/>
      <c r="BC13" s="714"/>
      <c r="BD13" s="714"/>
      <c r="BE13" s="714"/>
      <c r="BF13" s="714"/>
      <c r="BG13" s="714"/>
    </row>
    <row r="14" spans="1:59" s="3" customFormat="1" ht="18.75" customHeight="1" x14ac:dyDescent="0.4">
      <c r="A14" s="1122"/>
      <c r="B14" s="1122"/>
      <c r="C14" s="1122"/>
      <c r="D14" s="1122"/>
      <c r="E14" s="844"/>
      <c r="F14" s="901"/>
      <c r="G14" s="711"/>
      <c r="H14" s="710"/>
      <c r="I14" s="710"/>
      <c r="J14" s="710"/>
      <c r="K14" s="712"/>
      <c r="L14" s="924"/>
      <c r="M14" s="924"/>
      <c r="N14" s="924"/>
      <c r="O14" s="924"/>
      <c r="P14" s="924"/>
      <c r="Q14" s="924"/>
      <c r="R14" s="924"/>
      <c r="S14" s="844"/>
      <c r="T14" s="901"/>
      <c r="U14" s="1115"/>
      <c r="V14" s="1116"/>
      <c r="W14" s="1116"/>
      <c r="X14" s="1117"/>
      <c r="Y14" s="844"/>
      <c r="Z14" s="901"/>
      <c r="AA14" s="1129"/>
      <c r="AB14" s="1130"/>
      <c r="AC14" s="1133"/>
      <c r="AD14" s="1123"/>
      <c r="AE14" s="1123"/>
      <c r="AF14" s="1123"/>
      <c r="AG14" s="1123"/>
      <c r="AH14" s="1123"/>
      <c r="AI14" s="1123"/>
      <c r="AJ14" s="1123"/>
      <c r="AK14" s="1123"/>
      <c r="AL14" s="1123"/>
      <c r="AM14" s="1123"/>
      <c r="AN14" s="1124"/>
      <c r="AO14" s="1124"/>
      <c r="AP14" s="1124"/>
      <c r="AQ14" s="1124"/>
      <c r="AR14" s="1124"/>
      <c r="AS14" s="1124"/>
      <c r="AT14" s="1125" t="str">
        <f t="shared" ref="AT14" si="2">IF(SUM(AD14:AS15)=0,"",SUM(AD14:AS15))</f>
        <v/>
      </c>
      <c r="AU14" s="1126"/>
      <c r="AV14" s="32"/>
      <c r="AW14" s="32"/>
      <c r="AX14" s="32"/>
      <c r="AY14" s="32"/>
      <c r="AZ14" s="32"/>
      <c r="BA14" s="32"/>
      <c r="BB14" s="32"/>
      <c r="BC14" s="714"/>
      <c r="BD14" s="714"/>
      <c r="BE14" s="714"/>
      <c r="BF14" s="714"/>
      <c r="BG14" s="714"/>
    </row>
    <row r="15" spans="1:59" s="3" customFormat="1" ht="18.75" customHeight="1" x14ac:dyDescent="0.4">
      <c r="A15" s="1122"/>
      <c r="B15" s="1122"/>
      <c r="C15" s="1122"/>
      <c r="D15" s="1122"/>
      <c r="E15" s="845"/>
      <c r="F15" s="902"/>
      <c r="G15" s="707"/>
      <c r="H15" s="708"/>
      <c r="I15" s="708"/>
      <c r="J15" s="708"/>
      <c r="K15" s="713"/>
      <c r="L15" s="924"/>
      <c r="M15" s="924"/>
      <c r="N15" s="924"/>
      <c r="O15" s="924"/>
      <c r="P15" s="924"/>
      <c r="Q15" s="924"/>
      <c r="R15" s="924"/>
      <c r="S15" s="845"/>
      <c r="T15" s="902"/>
      <c r="U15" s="1118"/>
      <c r="V15" s="1119"/>
      <c r="W15" s="1119"/>
      <c r="X15" s="1120"/>
      <c r="Y15" s="845"/>
      <c r="Z15" s="902"/>
      <c r="AA15" s="1131"/>
      <c r="AB15" s="1132"/>
      <c r="AC15" s="1133"/>
      <c r="AD15" s="1123"/>
      <c r="AE15" s="1123"/>
      <c r="AF15" s="1123"/>
      <c r="AG15" s="1123"/>
      <c r="AH15" s="1123"/>
      <c r="AI15" s="1123"/>
      <c r="AJ15" s="1123"/>
      <c r="AK15" s="1123"/>
      <c r="AL15" s="1123"/>
      <c r="AM15" s="1123"/>
      <c r="AN15" s="1124"/>
      <c r="AO15" s="1124"/>
      <c r="AP15" s="1124"/>
      <c r="AQ15" s="1124"/>
      <c r="AR15" s="1124"/>
      <c r="AS15" s="1124"/>
      <c r="AT15" s="1127"/>
      <c r="AU15" s="1128"/>
      <c r="AV15" s="32"/>
      <c r="AW15" s="32"/>
      <c r="AX15" s="32"/>
      <c r="AY15" s="32"/>
      <c r="AZ15" s="32"/>
      <c r="BA15" s="32"/>
      <c r="BB15" s="32"/>
      <c r="BC15" s="714"/>
      <c r="BD15" s="714"/>
      <c r="BE15" s="714"/>
      <c r="BF15" s="714"/>
      <c r="BG15" s="714"/>
    </row>
    <row r="16" spans="1:59" s="3" customFormat="1" ht="18.75" customHeight="1" x14ac:dyDescent="0.4">
      <c r="A16" s="1122"/>
      <c r="B16" s="1122"/>
      <c r="C16" s="1122"/>
      <c r="D16" s="1122"/>
      <c r="E16" s="844"/>
      <c r="F16" s="901"/>
      <c r="G16" s="711"/>
      <c r="H16" s="710"/>
      <c r="I16" s="710"/>
      <c r="J16" s="710"/>
      <c r="K16" s="712"/>
      <c r="L16" s="924"/>
      <c r="M16" s="924"/>
      <c r="N16" s="924"/>
      <c r="O16" s="924"/>
      <c r="P16" s="924"/>
      <c r="Q16" s="924"/>
      <c r="R16" s="924"/>
      <c r="S16" s="844"/>
      <c r="T16" s="901"/>
      <c r="U16" s="1115"/>
      <c r="V16" s="1116"/>
      <c r="W16" s="1116"/>
      <c r="X16" s="1117"/>
      <c r="Y16" s="844"/>
      <c r="Z16" s="901"/>
      <c r="AA16" s="1129"/>
      <c r="AB16" s="1130"/>
      <c r="AC16" s="1133"/>
      <c r="AD16" s="1123"/>
      <c r="AE16" s="1123"/>
      <c r="AF16" s="1123"/>
      <c r="AG16" s="1123"/>
      <c r="AH16" s="1123"/>
      <c r="AI16" s="1123"/>
      <c r="AJ16" s="1123"/>
      <c r="AK16" s="1123"/>
      <c r="AL16" s="1123"/>
      <c r="AM16" s="1123"/>
      <c r="AN16" s="1124"/>
      <c r="AO16" s="1124"/>
      <c r="AP16" s="1124"/>
      <c r="AQ16" s="1124"/>
      <c r="AR16" s="1124"/>
      <c r="AS16" s="1124"/>
      <c r="AT16" s="1125" t="str">
        <f t="shared" ref="AT16" si="3">IF(SUM(AD16:AS17)=0,"",SUM(AD16:AS17))</f>
        <v/>
      </c>
      <c r="AU16" s="1126"/>
      <c r="AV16" s="32"/>
      <c r="AW16" s="32"/>
      <c r="AX16" s="32"/>
      <c r="AY16" s="32"/>
      <c r="AZ16" s="32"/>
      <c r="BA16" s="32"/>
      <c r="BB16" s="32"/>
      <c r="BC16" s="714"/>
      <c r="BD16" s="714"/>
      <c r="BE16" s="714"/>
      <c r="BF16" s="714"/>
      <c r="BG16" s="714"/>
    </row>
    <row r="17" spans="1:59" s="3" customFormat="1" ht="18.75" customHeight="1" x14ac:dyDescent="0.4">
      <c r="A17" s="1122"/>
      <c r="B17" s="1122"/>
      <c r="C17" s="1122"/>
      <c r="D17" s="1122"/>
      <c r="E17" s="845"/>
      <c r="F17" s="902"/>
      <c r="G17" s="707"/>
      <c r="H17" s="708"/>
      <c r="I17" s="708"/>
      <c r="J17" s="708"/>
      <c r="K17" s="713"/>
      <c r="L17" s="924"/>
      <c r="M17" s="924"/>
      <c r="N17" s="924"/>
      <c r="O17" s="924"/>
      <c r="P17" s="924"/>
      <c r="Q17" s="924"/>
      <c r="R17" s="924"/>
      <c r="S17" s="845"/>
      <c r="T17" s="902"/>
      <c r="U17" s="1118"/>
      <c r="V17" s="1119"/>
      <c r="W17" s="1119"/>
      <c r="X17" s="1120"/>
      <c r="Y17" s="845"/>
      <c r="Z17" s="902"/>
      <c r="AA17" s="1131"/>
      <c r="AB17" s="1132"/>
      <c r="AC17" s="1133"/>
      <c r="AD17" s="1123"/>
      <c r="AE17" s="1123"/>
      <c r="AF17" s="1123"/>
      <c r="AG17" s="1123"/>
      <c r="AH17" s="1123"/>
      <c r="AI17" s="1123"/>
      <c r="AJ17" s="1123"/>
      <c r="AK17" s="1123"/>
      <c r="AL17" s="1123"/>
      <c r="AM17" s="1123"/>
      <c r="AN17" s="1124"/>
      <c r="AO17" s="1124"/>
      <c r="AP17" s="1124"/>
      <c r="AQ17" s="1124"/>
      <c r="AR17" s="1124"/>
      <c r="AS17" s="1124"/>
      <c r="AT17" s="1127"/>
      <c r="AU17" s="1128"/>
      <c r="AV17" s="32"/>
      <c r="AW17" s="32"/>
      <c r="AX17" s="32"/>
      <c r="AY17" s="32"/>
      <c r="AZ17" s="32"/>
      <c r="BA17" s="32"/>
      <c r="BB17" s="32"/>
      <c r="BC17" s="714"/>
      <c r="BD17" s="714"/>
      <c r="BE17" s="714"/>
      <c r="BF17" s="714"/>
      <c r="BG17" s="714"/>
    </row>
    <row r="18" spans="1:59" s="3" customFormat="1" ht="18.75" customHeight="1" x14ac:dyDescent="0.4">
      <c r="A18" s="1122"/>
      <c r="B18" s="1122"/>
      <c r="C18" s="1122"/>
      <c r="D18" s="1122"/>
      <c r="E18" s="844"/>
      <c r="F18" s="901"/>
      <c r="G18" s="711"/>
      <c r="H18" s="710"/>
      <c r="I18" s="710"/>
      <c r="J18" s="710"/>
      <c r="K18" s="712"/>
      <c r="L18" s="924"/>
      <c r="M18" s="924"/>
      <c r="N18" s="924"/>
      <c r="O18" s="924"/>
      <c r="P18" s="924"/>
      <c r="Q18" s="924"/>
      <c r="R18" s="924"/>
      <c r="S18" s="844"/>
      <c r="T18" s="901"/>
      <c r="U18" s="1115"/>
      <c r="V18" s="1116"/>
      <c r="W18" s="1116"/>
      <c r="X18" s="1117"/>
      <c r="Y18" s="844"/>
      <c r="Z18" s="901"/>
      <c r="AA18" s="1129"/>
      <c r="AB18" s="1130"/>
      <c r="AC18" s="1133"/>
      <c r="AD18" s="1123"/>
      <c r="AE18" s="1123"/>
      <c r="AF18" s="1123"/>
      <c r="AG18" s="1123"/>
      <c r="AH18" s="1123"/>
      <c r="AI18" s="1123"/>
      <c r="AJ18" s="1123"/>
      <c r="AK18" s="1123"/>
      <c r="AL18" s="1123"/>
      <c r="AM18" s="1123"/>
      <c r="AN18" s="1124"/>
      <c r="AO18" s="1124"/>
      <c r="AP18" s="1124"/>
      <c r="AQ18" s="1124"/>
      <c r="AR18" s="1124"/>
      <c r="AS18" s="1124"/>
      <c r="AT18" s="1125" t="str">
        <f t="shared" ref="AT18" si="4">IF(SUM(AD18:AS19)=0,"",SUM(AD18:AS19))</f>
        <v/>
      </c>
      <c r="AU18" s="1126"/>
      <c r="AV18" s="32"/>
      <c r="AW18" s="32"/>
      <c r="AX18" s="32"/>
      <c r="AY18" s="32"/>
      <c r="AZ18" s="32"/>
      <c r="BA18" s="32"/>
      <c r="BB18" s="32"/>
      <c r="BC18" s="714"/>
      <c r="BD18" s="714"/>
      <c r="BE18" s="714"/>
      <c r="BF18" s="714"/>
      <c r="BG18" s="714"/>
    </row>
    <row r="19" spans="1:59" s="3" customFormat="1" ht="18.75" customHeight="1" x14ac:dyDescent="0.4">
      <c r="A19" s="1122"/>
      <c r="B19" s="1122"/>
      <c r="C19" s="1122"/>
      <c r="D19" s="1122"/>
      <c r="E19" s="845"/>
      <c r="F19" s="902"/>
      <c r="G19" s="707"/>
      <c r="H19" s="708"/>
      <c r="I19" s="708"/>
      <c r="J19" s="708"/>
      <c r="K19" s="713"/>
      <c r="L19" s="924"/>
      <c r="M19" s="924"/>
      <c r="N19" s="924"/>
      <c r="O19" s="924"/>
      <c r="P19" s="924"/>
      <c r="Q19" s="924"/>
      <c r="R19" s="924"/>
      <c r="S19" s="845"/>
      <c r="T19" s="902"/>
      <c r="U19" s="1118"/>
      <c r="V19" s="1119"/>
      <c r="W19" s="1119"/>
      <c r="X19" s="1120"/>
      <c r="Y19" s="845"/>
      <c r="Z19" s="902"/>
      <c r="AA19" s="1131"/>
      <c r="AB19" s="1132"/>
      <c r="AC19" s="1133"/>
      <c r="AD19" s="1123"/>
      <c r="AE19" s="1123"/>
      <c r="AF19" s="1123"/>
      <c r="AG19" s="1123"/>
      <c r="AH19" s="1123"/>
      <c r="AI19" s="1123"/>
      <c r="AJ19" s="1123"/>
      <c r="AK19" s="1123"/>
      <c r="AL19" s="1123"/>
      <c r="AM19" s="1123"/>
      <c r="AN19" s="1124"/>
      <c r="AO19" s="1124"/>
      <c r="AP19" s="1124"/>
      <c r="AQ19" s="1124"/>
      <c r="AR19" s="1124"/>
      <c r="AS19" s="1124"/>
      <c r="AT19" s="1127"/>
      <c r="AU19" s="1128"/>
      <c r="AV19" s="32"/>
      <c r="AW19" s="32"/>
      <c r="AX19" s="32"/>
      <c r="AY19" s="32"/>
      <c r="AZ19" s="32"/>
      <c r="BA19" s="32"/>
      <c r="BB19" s="32"/>
      <c r="BC19" s="714"/>
      <c r="BD19" s="714"/>
      <c r="BE19" s="714"/>
      <c r="BF19" s="714"/>
      <c r="BG19" s="714"/>
    </row>
    <row r="20" spans="1:59" s="3" customFormat="1" ht="18.75" customHeight="1" x14ac:dyDescent="0.4">
      <c r="A20" s="1122"/>
      <c r="B20" s="1122"/>
      <c r="C20" s="1122"/>
      <c r="D20" s="1122"/>
      <c r="E20" s="844"/>
      <c r="F20" s="901"/>
      <c r="G20" s="711"/>
      <c r="H20" s="710"/>
      <c r="I20" s="710"/>
      <c r="J20" s="710"/>
      <c r="K20" s="712"/>
      <c r="L20" s="924"/>
      <c r="M20" s="924"/>
      <c r="N20" s="924"/>
      <c r="O20" s="924"/>
      <c r="P20" s="924"/>
      <c r="Q20" s="924"/>
      <c r="R20" s="924"/>
      <c r="S20" s="900"/>
      <c r="T20" s="901"/>
      <c r="U20" s="1115"/>
      <c r="V20" s="1116"/>
      <c r="W20" s="1116"/>
      <c r="X20" s="1117"/>
      <c r="Y20" s="900"/>
      <c r="Z20" s="901"/>
      <c r="AA20" s="1129"/>
      <c r="AB20" s="1130"/>
      <c r="AC20" s="1133"/>
      <c r="AD20" s="1123"/>
      <c r="AE20" s="1123"/>
      <c r="AF20" s="1123"/>
      <c r="AG20" s="1123"/>
      <c r="AH20" s="1123"/>
      <c r="AI20" s="1123"/>
      <c r="AJ20" s="1123"/>
      <c r="AK20" s="1123"/>
      <c r="AL20" s="1123"/>
      <c r="AM20" s="1123"/>
      <c r="AN20" s="1124"/>
      <c r="AO20" s="1124"/>
      <c r="AP20" s="1124"/>
      <c r="AQ20" s="1124"/>
      <c r="AR20" s="1124"/>
      <c r="AS20" s="1124"/>
      <c r="AT20" s="1125" t="str">
        <f t="shared" ref="AT20" si="5">IF(SUM(AD20:AS21)=0,"",SUM(AD20:AS21))</f>
        <v/>
      </c>
      <c r="AU20" s="1126"/>
      <c r="AV20" s="32"/>
      <c r="AW20" s="32"/>
      <c r="AX20" s="32"/>
      <c r="AY20" s="32"/>
      <c r="AZ20" s="32"/>
      <c r="BA20" s="32"/>
      <c r="BB20" s="32"/>
      <c r="BC20" s="714"/>
      <c r="BD20" s="714"/>
      <c r="BE20" s="714"/>
      <c r="BF20" s="714"/>
      <c r="BG20" s="714"/>
    </row>
    <row r="21" spans="1:59" s="3" customFormat="1" ht="18.75" customHeight="1" x14ac:dyDescent="0.4">
      <c r="A21" s="1122"/>
      <c r="B21" s="1122"/>
      <c r="C21" s="1122"/>
      <c r="D21" s="1122"/>
      <c r="E21" s="845"/>
      <c r="F21" s="902"/>
      <c r="G21" s="707"/>
      <c r="H21" s="708"/>
      <c r="I21" s="708"/>
      <c r="J21" s="708"/>
      <c r="K21" s="713"/>
      <c r="L21" s="924"/>
      <c r="M21" s="924"/>
      <c r="N21" s="924"/>
      <c r="O21" s="924"/>
      <c r="P21" s="924"/>
      <c r="Q21" s="924"/>
      <c r="R21" s="924"/>
      <c r="S21" s="775"/>
      <c r="T21" s="902"/>
      <c r="U21" s="1118"/>
      <c r="V21" s="1119"/>
      <c r="W21" s="1119"/>
      <c r="X21" s="1120"/>
      <c r="Y21" s="775"/>
      <c r="Z21" s="902"/>
      <c r="AA21" s="1131"/>
      <c r="AB21" s="1132"/>
      <c r="AC21" s="1133"/>
      <c r="AD21" s="1123"/>
      <c r="AE21" s="1123"/>
      <c r="AF21" s="1123"/>
      <c r="AG21" s="1123"/>
      <c r="AH21" s="1123"/>
      <c r="AI21" s="1123"/>
      <c r="AJ21" s="1123"/>
      <c r="AK21" s="1123"/>
      <c r="AL21" s="1123"/>
      <c r="AM21" s="1123"/>
      <c r="AN21" s="1124"/>
      <c r="AO21" s="1124"/>
      <c r="AP21" s="1124"/>
      <c r="AQ21" s="1124"/>
      <c r="AR21" s="1124"/>
      <c r="AS21" s="1124"/>
      <c r="AT21" s="1127"/>
      <c r="AU21" s="1128"/>
      <c r="AV21" s="32"/>
      <c r="AW21" s="32"/>
      <c r="AX21" s="32"/>
      <c r="AY21" s="32"/>
      <c r="AZ21" s="32"/>
      <c r="BA21" s="32"/>
      <c r="BB21" s="32"/>
      <c r="BC21" s="714"/>
      <c r="BD21" s="714"/>
      <c r="BE21" s="714"/>
      <c r="BF21" s="714"/>
      <c r="BG21" s="714"/>
    </row>
    <row r="22" spans="1:59" s="3" customFormat="1" ht="18.75" customHeight="1" x14ac:dyDescent="0.4">
      <c r="A22" s="1122"/>
      <c r="B22" s="1122"/>
      <c r="C22" s="1122"/>
      <c r="D22" s="1122"/>
      <c r="E22" s="844"/>
      <c r="F22" s="901"/>
      <c r="G22" s="711"/>
      <c r="H22" s="710"/>
      <c r="I22" s="710"/>
      <c r="J22" s="710"/>
      <c r="K22" s="712"/>
      <c r="L22" s="924"/>
      <c r="M22" s="924"/>
      <c r="N22" s="924"/>
      <c r="O22" s="924"/>
      <c r="P22" s="924"/>
      <c r="Q22" s="924"/>
      <c r="R22" s="924"/>
      <c r="S22" s="900"/>
      <c r="T22" s="901"/>
      <c r="U22" s="1115"/>
      <c r="V22" s="1116"/>
      <c r="W22" s="1116"/>
      <c r="X22" s="1117"/>
      <c r="Y22" s="900"/>
      <c r="Z22" s="901"/>
      <c r="AA22" s="1129"/>
      <c r="AB22" s="1130"/>
      <c r="AC22" s="1133"/>
      <c r="AD22" s="1123"/>
      <c r="AE22" s="1123"/>
      <c r="AF22" s="1123"/>
      <c r="AG22" s="1123"/>
      <c r="AH22" s="1123"/>
      <c r="AI22" s="1123"/>
      <c r="AJ22" s="1123"/>
      <c r="AK22" s="1123"/>
      <c r="AL22" s="1123"/>
      <c r="AM22" s="1123"/>
      <c r="AN22" s="1124"/>
      <c r="AO22" s="1124"/>
      <c r="AP22" s="1124"/>
      <c r="AQ22" s="1124"/>
      <c r="AR22" s="1124"/>
      <c r="AS22" s="1124"/>
      <c r="AT22" s="1125" t="str">
        <f t="shared" ref="AT22" si="6">IF(SUM(AD22:AS23)=0,"",SUM(AD22:AS23))</f>
        <v/>
      </c>
      <c r="AU22" s="1126"/>
      <c r="AV22" s="32"/>
      <c r="AW22" s="32"/>
      <c r="AX22" s="32"/>
      <c r="AY22" s="32"/>
      <c r="AZ22" s="32"/>
      <c r="BA22" s="32"/>
      <c r="BB22" s="32"/>
      <c r="BC22" s="714"/>
      <c r="BD22" s="714"/>
      <c r="BE22" s="714"/>
      <c r="BF22" s="714"/>
      <c r="BG22" s="714"/>
    </row>
    <row r="23" spans="1:59" s="3" customFormat="1" ht="18.75" customHeight="1" x14ac:dyDescent="0.4">
      <c r="A23" s="1122"/>
      <c r="B23" s="1122"/>
      <c r="C23" s="1122"/>
      <c r="D23" s="1122"/>
      <c r="E23" s="845"/>
      <c r="F23" s="902"/>
      <c r="G23" s="707"/>
      <c r="H23" s="708"/>
      <c r="I23" s="708"/>
      <c r="J23" s="708"/>
      <c r="K23" s="713"/>
      <c r="L23" s="924"/>
      <c r="M23" s="924"/>
      <c r="N23" s="924"/>
      <c r="O23" s="924"/>
      <c r="P23" s="924"/>
      <c r="Q23" s="924"/>
      <c r="R23" s="924"/>
      <c r="S23" s="775"/>
      <c r="T23" s="902"/>
      <c r="U23" s="1118"/>
      <c r="V23" s="1119"/>
      <c r="W23" s="1119"/>
      <c r="X23" s="1120"/>
      <c r="Y23" s="775"/>
      <c r="Z23" s="902"/>
      <c r="AA23" s="1131"/>
      <c r="AB23" s="1132"/>
      <c r="AC23" s="1133"/>
      <c r="AD23" s="1123"/>
      <c r="AE23" s="1123"/>
      <c r="AF23" s="1123"/>
      <c r="AG23" s="1123"/>
      <c r="AH23" s="1123"/>
      <c r="AI23" s="1123"/>
      <c r="AJ23" s="1123"/>
      <c r="AK23" s="1123"/>
      <c r="AL23" s="1123"/>
      <c r="AM23" s="1123"/>
      <c r="AN23" s="1124"/>
      <c r="AO23" s="1124"/>
      <c r="AP23" s="1124"/>
      <c r="AQ23" s="1124"/>
      <c r="AR23" s="1124"/>
      <c r="AS23" s="1124"/>
      <c r="AT23" s="1127"/>
      <c r="AU23" s="1128"/>
      <c r="AV23" s="32"/>
      <c r="AW23" s="32"/>
      <c r="AX23" s="32"/>
      <c r="AY23" s="32"/>
      <c r="AZ23" s="32"/>
      <c r="BA23" s="32"/>
      <c r="BB23" s="32"/>
      <c r="BC23" s="714"/>
      <c r="BD23" s="714"/>
      <c r="BE23" s="714"/>
      <c r="BF23" s="714"/>
      <c r="BG23" s="714"/>
    </row>
    <row r="24" spans="1:59" s="3" customFormat="1" ht="18.75" customHeight="1" x14ac:dyDescent="0.4">
      <c r="A24" s="1122"/>
      <c r="B24" s="1122"/>
      <c r="C24" s="1122"/>
      <c r="D24" s="1122"/>
      <c r="E24" s="844"/>
      <c r="F24" s="901"/>
      <c r="G24" s="711"/>
      <c r="H24" s="710"/>
      <c r="I24" s="710"/>
      <c r="J24" s="710"/>
      <c r="K24" s="712"/>
      <c r="L24" s="924"/>
      <c r="M24" s="924"/>
      <c r="N24" s="924"/>
      <c r="O24" s="924"/>
      <c r="P24" s="924"/>
      <c r="Q24" s="924"/>
      <c r="R24" s="924"/>
      <c r="S24" s="900"/>
      <c r="T24" s="901"/>
      <c r="U24" s="1115"/>
      <c r="V24" s="1116"/>
      <c r="W24" s="1116"/>
      <c r="X24" s="1117"/>
      <c r="Y24" s="900"/>
      <c r="Z24" s="901"/>
      <c r="AA24" s="1129"/>
      <c r="AB24" s="1130"/>
      <c r="AC24" s="1133"/>
      <c r="AD24" s="1123"/>
      <c r="AE24" s="1123"/>
      <c r="AF24" s="1123"/>
      <c r="AG24" s="1123"/>
      <c r="AH24" s="1123"/>
      <c r="AI24" s="1123"/>
      <c r="AJ24" s="1123"/>
      <c r="AK24" s="1123"/>
      <c r="AL24" s="1123"/>
      <c r="AM24" s="1123"/>
      <c r="AN24" s="1124"/>
      <c r="AO24" s="1124"/>
      <c r="AP24" s="1124"/>
      <c r="AQ24" s="1124"/>
      <c r="AR24" s="1124"/>
      <c r="AS24" s="1124"/>
      <c r="AT24" s="1125" t="str">
        <f t="shared" ref="AT24" si="7">IF(SUM(AD24:AS25)=0,"",SUM(AD24:AS25))</f>
        <v/>
      </c>
      <c r="AU24" s="1126"/>
      <c r="AV24" s="32"/>
      <c r="AW24" s="32"/>
      <c r="AX24" s="32"/>
      <c r="AY24" s="32"/>
      <c r="AZ24" s="32"/>
      <c r="BA24" s="32"/>
      <c r="BB24" s="32"/>
      <c r="BC24" s="714"/>
      <c r="BD24" s="714"/>
      <c r="BE24" s="714"/>
      <c r="BF24" s="714"/>
      <c r="BG24" s="714"/>
    </row>
    <row r="25" spans="1:59" s="3" customFormat="1" ht="18.75" customHeight="1" x14ac:dyDescent="0.4">
      <c r="A25" s="1122"/>
      <c r="B25" s="1122"/>
      <c r="C25" s="1122"/>
      <c r="D25" s="1122"/>
      <c r="E25" s="845"/>
      <c r="F25" s="902"/>
      <c r="G25" s="707"/>
      <c r="H25" s="708"/>
      <c r="I25" s="708"/>
      <c r="J25" s="708"/>
      <c r="K25" s="713"/>
      <c r="L25" s="924"/>
      <c r="M25" s="924"/>
      <c r="N25" s="924"/>
      <c r="O25" s="924"/>
      <c r="P25" s="924"/>
      <c r="Q25" s="924"/>
      <c r="R25" s="924"/>
      <c r="S25" s="775"/>
      <c r="T25" s="902"/>
      <c r="U25" s="1118"/>
      <c r="V25" s="1119"/>
      <c r="W25" s="1119"/>
      <c r="X25" s="1120"/>
      <c r="Y25" s="775"/>
      <c r="Z25" s="902"/>
      <c r="AA25" s="1131"/>
      <c r="AB25" s="1132"/>
      <c r="AC25" s="1133"/>
      <c r="AD25" s="1123"/>
      <c r="AE25" s="1123"/>
      <c r="AF25" s="1123"/>
      <c r="AG25" s="1123"/>
      <c r="AH25" s="1123"/>
      <c r="AI25" s="1123"/>
      <c r="AJ25" s="1123"/>
      <c r="AK25" s="1123"/>
      <c r="AL25" s="1123"/>
      <c r="AM25" s="1123"/>
      <c r="AN25" s="1124"/>
      <c r="AO25" s="1124"/>
      <c r="AP25" s="1124"/>
      <c r="AQ25" s="1124"/>
      <c r="AR25" s="1124"/>
      <c r="AS25" s="1124"/>
      <c r="AT25" s="1127"/>
      <c r="AU25" s="1128"/>
      <c r="AV25" s="32"/>
      <c r="AW25" s="32"/>
      <c r="AX25" s="32"/>
      <c r="AY25" s="32"/>
      <c r="AZ25" s="32"/>
      <c r="BA25" s="32"/>
      <c r="BB25" s="32"/>
      <c r="BC25" s="714"/>
      <c r="BD25" s="714"/>
      <c r="BE25" s="714"/>
      <c r="BF25" s="714"/>
      <c r="BG25" s="714"/>
    </row>
    <row r="26" spans="1:59" s="3" customFormat="1" ht="18.75" customHeight="1" x14ac:dyDescent="0.4">
      <c r="A26" s="1122"/>
      <c r="B26" s="1122"/>
      <c r="C26" s="1122"/>
      <c r="D26" s="1122"/>
      <c r="E26" s="844"/>
      <c r="F26" s="901"/>
      <c r="G26" s="711"/>
      <c r="H26" s="710"/>
      <c r="I26" s="710"/>
      <c r="J26" s="710"/>
      <c r="K26" s="712"/>
      <c r="L26" s="924"/>
      <c r="M26" s="924"/>
      <c r="N26" s="924"/>
      <c r="O26" s="924"/>
      <c r="P26" s="924"/>
      <c r="Q26" s="924"/>
      <c r="R26" s="924"/>
      <c r="S26" s="900"/>
      <c r="T26" s="901"/>
      <c r="U26" s="1115"/>
      <c r="V26" s="1116"/>
      <c r="W26" s="1116"/>
      <c r="X26" s="1117"/>
      <c r="Y26" s="900"/>
      <c r="Z26" s="901"/>
      <c r="AA26" s="1129"/>
      <c r="AB26" s="1130"/>
      <c r="AC26" s="1133"/>
      <c r="AD26" s="1123"/>
      <c r="AE26" s="1123"/>
      <c r="AF26" s="1123"/>
      <c r="AG26" s="1123"/>
      <c r="AH26" s="1123"/>
      <c r="AI26" s="1123"/>
      <c r="AJ26" s="1123"/>
      <c r="AK26" s="1123"/>
      <c r="AL26" s="1123"/>
      <c r="AM26" s="1123"/>
      <c r="AN26" s="1124"/>
      <c r="AO26" s="1124"/>
      <c r="AP26" s="1124"/>
      <c r="AQ26" s="1124"/>
      <c r="AR26" s="1124"/>
      <c r="AS26" s="1124"/>
      <c r="AT26" s="1125" t="str">
        <f t="shared" ref="AT26" si="8">IF(SUM(AD26:AS27)=0,"",SUM(AD26:AS27))</f>
        <v/>
      </c>
      <c r="AU26" s="1126"/>
      <c r="AV26" s="32"/>
      <c r="AW26" s="32"/>
      <c r="AX26" s="32"/>
      <c r="AY26" s="32"/>
      <c r="AZ26" s="32"/>
      <c r="BA26" s="32"/>
      <c r="BB26" s="32"/>
      <c r="BC26" s="714"/>
      <c r="BD26" s="714"/>
      <c r="BE26" s="714"/>
      <c r="BF26" s="714"/>
      <c r="BG26" s="714"/>
    </row>
    <row r="27" spans="1:59" s="3" customFormat="1" ht="18.75" customHeight="1" x14ac:dyDescent="0.4">
      <c r="A27" s="1122"/>
      <c r="B27" s="1122"/>
      <c r="C27" s="1122"/>
      <c r="D27" s="1122"/>
      <c r="E27" s="845"/>
      <c r="F27" s="902"/>
      <c r="G27" s="707"/>
      <c r="H27" s="708"/>
      <c r="I27" s="708"/>
      <c r="J27" s="708"/>
      <c r="K27" s="713"/>
      <c r="L27" s="924"/>
      <c r="M27" s="924"/>
      <c r="N27" s="924"/>
      <c r="O27" s="924"/>
      <c r="P27" s="924"/>
      <c r="Q27" s="924"/>
      <c r="R27" s="924"/>
      <c r="S27" s="775"/>
      <c r="T27" s="902"/>
      <c r="U27" s="1118"/>
      <c r="V27" s="1119"/>
      <c r="W27" s="1119"/>
      <c r="X27" s="1120"/>
      <c r="Y27" s="775"/>
      <c r="Z27" s="902"/>
      <c r="AA27" s="1131"/>
      <c r="AB27" s="1132"/>
      <c r="AC27" s="1133"/>
      <c r="AD27" s="1123"/>
      <c r="AE27" s="1123"/>
      <c r="AF27" s="1123"/>
      <c r="AG27" s="1123"/>
      <c r="AH27" s="1123"/>
      <c r="AI27" s="1123"/>
      <c r="AJ27" s="1123"/>
      <c r="AK27" s="1123"/>
      <c r="AL27" s="1123"/>
      <c r="AM27" s="1123"/>
      <c r="AN27" s="1124"/>
      <c r="AO27" s="1124"/>
      <c r="AP27" s="1124"/>
      <c r="AQ27" s="1124"/>
      <c r="AR27" s="1124"/>
      <c r="AS27" s="1124"/>
      <c r="AT27" s="1127"/>
      <c r="AU27" s="1128"/>
      <c r="AV27" s="32"/>
      <c r="AW27" s="32"/>
      <c r="AX27" s="32"/>
      <c r="AY27" s="32"/>
      <c r="AZ27" s="32"/>
      <c r="BA27" s="32"/>
      <c r="BB27" s="32"/>
      <c r="BC27" s="714"/>
      <c r="BD27" s="714"/>
      <c r="BE27" s="714"/>
      <c r="BF27" s="714"/>
      <c r="BG27" s="714"/>
    </row>
    <row r="28" spans="1:59" s="3" customFormat="1" ht="18.75" customHeight="1" x14ac:dyDescent="0.4">
      <c r="A28" s="1122"/>
      <c r="B28" s="1122"/>
      <c r="C28" s="1122"/>
      <c r="D28" s="1122"/>
      <c r="E28" s="844"/>
      <c r="F28" s="901"/>
      <c r="G28" s="711"/>
      <c r="H28" s="710"/>
      <c r="I28" s="710"/>
      <c r="J28" s="710"/>
      <c r="K28" s="712"/>
      <c r="L28" s="924"/>
      <c r="M28" s="924"/>
      <c r="N28" s="924"/>
      <c r="O28" s="924"/>
      <c r="P28" s="924"/>
      <c r="Q28" s="924"/>
      <c r="R28" s="924"/>
      <c r="S28" s="900"/>
      <c r="T28" s="901"/>
      <c r="U28" s="1115"/>
      <c r="V28" s="1116"/>
      <c r="W28" s="1116"/>
      <c r="X28" s="1117"/>
      <c r="Y28" s="900"/>
      <c r="Z28" s="901"/>
      <c r="AA28" s="1129"/>
      <c r="AB28" s="1130"/>
      <c r="AC28" s="1133"/>
      <c r="AD28" s="1123"/>
      <c r="AE28" s="1123"/>
      <c r="AF28" s="1123"/>
      <c r="AG28" s="1123"/>
      <c r="AH28" s="1123"/>
      <c r="AI28" s="1123"/>
      <c r="AJ28" s="1123"/>
      <c r="AK28" s="1123"/>
      <c r="AL28" s="1123"/>
      <c r="AM28" s="1123"/>
      <c r="AN28" s="1124"/>
      <c r="AO28" s="1124"/>
      <c r="AP28" s="1124"/>
      <c r="AQ28" s="1124"/>
      <c r="AR28" s="1124"/>
      <c r="AS28" s="1124"/>
      <c r="AT28" s="1125" t="str">
        <f t="shared" ref="AT28" si="9">IF(SUM(AD28:AS29)=0,"",SUM(AD28:AS29))</f>
        <v/>
      </c>
      <c r="AU28" s="1126"/>
      <c r="AV28" s="32"/>
      <c r="AW28" s="32"/>
      <c r="AX28" s="32"/>
      <c r="AY28" s="32"/>
      <c r="AZ28" s="32"/>
      <c r="BA28" s="32"/>
      <c r="BB28" s="32"/>
      <c r="BC28" s="714"/>
      <c r="BD28" s="714"/>
      <c r="BE28" s="714"/>
      <c r="BF28" s="714"/>
      <c r="BG28" s="714"/>
    </row>
    <row r="29" spans="1:59" s="3" customFormat="1" ht="18.75" customHeight="1" x14ac:dyDescent="0.4">
      <c r="A29" s="1122"/>
      <c r="B29" s="1122"/>
      <c r="C29" s="1122"/>
      <c r="D29" s="1122"/>
      <c r="E29" s="845"/>
      <c r="F29" s="902"/>
      <c r="G29" s="707"/>
      <c r="H29" s="708"/>
      <c r="I29" s="708"/>
      <c r="J29" s="708"/>
      <c r="K29" s="713"/>
      <c r="L29" s="924"/>
      <c r="M29" s="924"/>
      <c r="N29" s="924"/>
      <c r="O29" s="924"/>
      <c r="P29" s="924"/>
      <c r="Q29" s="924"/>
      <c r="R29" s="924"/>
      <c r="S29" s="775"/>
      <c r="T29" s="902"/>
      <c r="U29" s="1118"/>
      <c r="V29" s="1119"/>
      <c r="W29" s="1119"/>
      <c r="X29" s="1120"/>
      <c r="Y29" s="775"/>
      <c r="Z29" s="902"/>
      <c r="AA29" s="1131"/>
      <c r="AB29" s="1132"/>
      <c r="AC29" s="1133"/>
      <c r="AD29" s="1123"/>
      <c r="AE29" s="1123"/>
      <c r="AF29" s="1123"/>
      <c r="AG29" s="1123"/>
      <c r="AH29" s="1123"/>
      <c r="AI29" s="1123"/>
      <c r="AJ29" s="1123"/>
      <c r="AK29" s="1123"/>
      <c r="AL29" s="1123"/>
      <c r="AM29" s="1123"/>
      <c r="AN29" s="1124"/>
      <c r="AO29" s="1124"/>
      <c r="AP29" s="1124"/>
      <c r="AQ29" s="1124"/>
      <c r="AR29" s="1124"/>
      <c r="AS29" s="1124"/>
      <c r="AT29" s="1127"/>
      <c r="AU29" s="1128"/>
      <c r="AV29" s="32"/>
      <c r="AW29" s="32"/>
      <c r="AX29" s="32"/>
      <c r="AY29" s="32"/>
      <c r="AZ29" s="32"/>
      <c r="BA29" s="32"/>
      <c r="BB29" s="32"/>
      <c r="BC29" s="714"/>
      <c r="BD29" s="714"/>
      <c r="BE29" s="714"/>
      <c r="BF29" s="714"/>
      <c r="BG29" s="714"/>
    </row>
    <row r="30" spans="1:59" s="3" customFormat="1" ht="18.75" customHeight="1" x14ac:dyDescent="0.4">
      <c r="A30" s="1122"/>
      <c r="B30" s="1122"/>
      <c r="C30" s="1122"/>
      <c r="D30" s="1122"/>
      <c r="E30" s="844"/>
      <c r="F30" s="901"/>
      <c r="G30" s="711"/>
      <c r="H30" s="710"/>
      <c r="I30" s="710"/>
      <c r="J30" s="710"/>
      <c r="K30" s="712"/>
      <c r="L30" s="924"/>
      <c r="M30" s="924"/>
      <c r="N30" s="924"/>
      <c r="O30" s="924"/>
      <c r="P30" s="924"/>
      <c r="Q30" s="924"/>
      <c r="R30" s="924"/>
      <c r="S30" s="900"/>
      <c r="T30" s="901"/>
      <c r="U30" s="1115"/>
      <c r="V30" s="1116"/>
      <c r="W30" s="1116"/>
      <c r="X30" s="1117"/>
      <c r="Y30" s="900"/>
      <c r="Z30" s="901"/>
      <c r="AA30" s="1129"/>
      <c r="AB30" s="1130"/>
      <c r="AC30" s="1133"/>
      <c r="AD30" s="1123"/>
      <c r="AE30" s="1123"/>
      <c r="AF30" s="1123"/>
      <c r="AG30" s="1123"/>
      <c r="AH30" s="1123"/>
      <c r="AI30" s="1123"/>
      <c r="AJ30" s="1123"/>
      <c r="AK30" s="1123"/>
      <c r="AL30" s="1123"/>
      <c r="AM30" s="1123"/>
      <c r="AN30" s="1124"/>
      <c r="AO30" s="1124"/>
      <c r="AP30" s="1124"/>
      <c r="AQ30" s="1124"/>
      <c r="AR30" s="1124"/>
      <c r="AS30" s="1124"/>
      <c r="AT30" s="1125" t="str">
        <f t="shared" ref="AT30" si="10">IF(SUM(AD30:AS31)=0,"",SUM(AD30:AS31))</f>
        <v/>
      </c>
      <c r="AU30" s="1126"/>
      <c r="AV30" s="32"/>
      <c r="AW30" s="32"/>
      <c r="AX30" s="32"/>
      <c r="AY30" s="32"/>
      <c r="AZ30" s="32"/>
      <c r="BA30" s="32"/>
      <c r="BB30" s="32"/>
      <c r="BC30" s="714"/>
      <c r="BD30" s="714"/>
      <c r="BE30" s="714"/>
      <c r="BF30" s="714"/>
      <c r="BG30" s="714"/>
    </row>
    <row r="31" spans="1:59" s="3" customFormat="1" ht="18.75" customHeight="1" x14ac:dyDescent="0.4">
      <c r="A31" s="1122"/>
      <c r="B31" s="1122"/>
      <c r="C31" s="1122"/>
      <c r="D31" s="1122"/>
      <c r="E31" s="845"/>
      <c r="F31" s="902"/>
      <c r="G31" s="707"/>
      <c r="H31" s="708"/>
      <c r="I31" s="708"/>
      <c r="J31" s="708"/>
      <c r="K31" s="713"/>
      <c r="L31" s="924"/>
      <c r="M31" s="924"/>
      <c r="N31" s="924"/>
      <c r="O31" s="924"/>
      <c r="P31" s="924"/>
      <c r="Q31" s="924"/>
      <c r="R31" s="924"/>
      <c r="S31" s="775"/>
      <c r="T31" s="902"/>
      <c r="U31" s="1118"/>
      <c r="V31" s="1119"/>
      <c r="W31" s="1119"/>
      <c r="X31" s="1120"/>
      <c r="Y31" s="775"/>
      <c r="Z31" s="902"/>
      <c r="AA31" s="1131"/>
      <c r="AB31" s="1132"/>
      <c r="AC31" s="1133"/>
      <c r="AD31" s="1123"/>
      <c r="AE31" s="1123"/>
      <c r="AF31" s="1123"/>
      <c r="AG31" s="1123"/>
      <c r="AH31" s="1123"/>
      <c r="AI31" s="1123"/>
      <c r="AJ31" s="1123"/>
      <c r="AK31" s="1123"/>
      <c r="AL31" s="1123"/>
      <c r="AM31" s="1123"/>
      <c r="AN31" s="1124"/>
      <c r="AO31" s="1124"/>
      <c r="AP31" s="1124"/>
      <c r="AQ31" s="1124"/>
      <c r="AR31" s="1124"/>
      <c r="AS31" s="1124"/>
      <c r="AT31" s="1127"/>
      <c r="AU31" s="1128"/>
      <c r="AV31" s="32"/>
      <c r="AW31" s="32"/>
      <c r="AX31" s="32"/>
      <c r="AY31" s="32"/>
      <c r="AZ31" s="32"/>
      <c r="BA31" s="32"/>
      <c r="BB31" s="32"/>
      <c r="BC31" s="714"/>
      <c r="BD31" s="714"/>
      <c r="BE31" s="714"/>
      <c r="BF31" s="714"/>
      <c r="BG31" s="714"/>
    </row>
    <row r="32" spans="1:59" s="3" customFormat="1" ht="18.75" customHeight="1" x14ac:dyDescent="0.4">
      <c r="A32" s="1122"/>
      <c r="B32" s="1122"/>
      <c r="C32" s="1122"/>
      <c r="D32" s="1122"/>
      <c r="E32" s="844"/>
      <c r="F32" s="901"/>
      <c r="G32" s="711"/>
      <c r="H32" s="710"/>
      <c r="I32" s="710"/>
      <c r="J32" s="710"/>
      <c r="K32" s="712"/>
      <c r="L32" s="924"/>
      <c r="M32" s="924"/>
      <c r="N32" s="924"/>
      <c r="O32" s="924"/>
      <c r="P32" s="924"/>
      <c r="Q32" s="924"/>
      <c r="R32" s="924"/>
      <c r="S32" s="900"/>
      <c r="T32" s="901"/>
      <c r="U32" s="1115"/>
      <c r="V32" s="1116"/>
      <c r="W32" s="1116"/>
      <c r="X32" s="1117"/>
      <c r="Y32" s="900"/>
      <c r="Z32" s="901"/>
      <c r="AA32" s="1129"/>
      <c r="AB32" s="1130"/>
      <c r="AC32" s="1133"/>
      <c r="AD32" s="1123"/>
      <c r="AE32" s="1123"/>
      <c r="AF32" s="1123"/>
      <c r="AG32" s="1123"/>
      <c r="AH32" s="1123"/>
      <c r="AI32" s="1123"/>
      <c r="AJ32" s="1123"/>
      <c r="AK32" s="1123"/>
      <c r="AL32" s="1123"/>
      <c r="AM32" s="1123"/>
      <c r="AN32" s="1124"/>
      <c r="AO32" s="1124"/>
      <c r="AP32" s="1124"/>
      <c r="AQ32" s="1124"/>
      <c r="AR32" s="1124"/>
      <c r="AS32" s="1124"/>
      <c r="AT32" s="1125" t="str">
        <f t="shared" ref="AT32" si="11">IF(SUM(AD32:AS33)=0,"",SUM(AD32:AS33))</f>
        <v/>
      </c>
      <c r="AU32" s="1126"/>
      <c r="AV32" s="32"/>
      <c r="AW32" s="32"/>
      <c r="AX32" s="32"/>
      <c r="AY32" s="32"/>
      <c r="AZ32" s="32"/>
      <c r="BA32" s="32"/>
      <c r="BB32" s="32"/>
      <c r="BC32" s="714"/>
      <c r="BD32" s="714"/>
      <c r="BE32" s="714"/>
      <c r="BF32" s="714"/>
      <c r="BG32" s="714"/>
    </row>
    <row r="33" spans="1:59" s="3" customFormat="1" ht="18.75" customHeight="1" x14ac:dyDescent="0.4">
      <c r="A33" s="1122"/>
      <c r="B33" s="1122"/>
      <c r="C33" s="1122"/>
      <c r="D33" s="1122"/>
      <c r="E33" s="845"/>
      <c r="F33" s="902"/>
      <c r="G33" s="707"/>
      <c r="H33" s="708"/>
      <c r="I33" s="708"/>
      <c r="J33" s="708"/>
      <c r="K33" s="713"/>
      <c r="L33" s="924"/>
      <c r="M33" s="924"/>
      <c r="N33" s="924"/>
      <c r="O33" s="924"/>
      <c r="P33" s="924"/>
      <c r="Q33" s="924"/>
      <c r="R33" s="924"/>
      <c r="S33" s="775"/>
      <c r="T33" s="902"/>
      <c r="U33" s="1118"/>
      <c r="V33" s="1119"/>
      <c r="W33" s="1119"/>
      <c r="X33" s="1120"/>
      <c r="Y33" s="775"/>
      <c r="Z33" s="902"/>
      <c r="AA33" s="1131"/>
      <c r="AB33" s="1132"/>
      <c r="AC33" s="1133"/>
      <c r="AD33" s="1123"/>
      <c r="AE33" s="1123"/>
      <c r="AF33" s="1123"/>
      <c r="AG33" s="1123"/>
      <c r="AH33" s="1123"/>
      <c r="AI33" s="1123"/>
      <c r="AJ33" s="1123"/>
      <c r="AK33" s="1123"/>
      <c r="AL33" s="1123"/>
      <c r="AM33" s="1123"/>
      <c r="AN33" s="1124"/>
      <c r="AO33" s="1124"/>
      <c r="AP33" s="1124"/>
      <c r="AQ33" s="1124"/>
      <c r="AR33" s="1124"/>
      <c r="AS33" s="1124"/>
      <c r="AT33" s="1127"/>
      <c r="AU33" s="1128"/>
      <c r="AV33" s="32"/>
      <c r="AW33" s="32"/>
      <c r="AX33" s="32"/>
      <c r="AY33" s="32"/>
      <c r="AZ33" s="32"/>
      <c r="BA33" s="32"/>
      <c r="BB33" s="32"/>
      <c r="BC33" s="714"/>
      <c r="BD33" s="714"/>
      <c r="BE33" s="714"/>
      <c r="BF33" s="714"/>
      <c r="BG33" s="714"/>
    </row>
    <row r="34" spans="1:59" s="3" customFormat="1" ht="18.75" customHeight="1" x14ac:dyDescent="0.4">
      <c r="A34" s="1122"/>
      <c r="B34" s="1122"/>
      <c r="C34" s="1122"/>
      <c r="D34" s="1122"/>
      <c r="E34" s="844"/>
      <c r="F34" s="901"/>
      <c r="G34" s="711"/>
      <c r="H34" s="710"/>
      <c r="I34" s="710"/>
      <c r="J34" s="710"/>
      <c r="K34" s="712"/>
      <c r="L34" s="924"/>
      <c r="M34" s="924"/>
      <c r="N34" s="924"/>
      <c r="O34" s="924"/>
      <c r="P34" s="924"/>
      <c r="Q34" s="924"/>
      <c r="R34" s="924"/>
      <c r="S34" s="900"/>
      <c r="T34" s="901"/>
      <c r="U34" s="1115"/>
      <c r="V34" s="1116"/>
      <c r="W34" s="1116"/>
      <c r="X34" s="1117"/>
      <c r="Y34" s="900"/>
      <c r="Z34" s="901"/>
      <c r="AA34" s="1129"/>
      <c r="AB34" s="1130"/>
      <c r="AC34" s="1133"/>
      <c r="AD34" s="1123"/>
      <c r="AE34" s="1123"/>
      <c r="AF34" s="1123"/>
      <c r="AG34" s="1123"/>
      <c r="AH34" s="1123"/>
      <c r="AI34" s="1123"/>
      <c r="AJ34" s="1123"/>
      <c r="AK34" s="1123"/>
      <c r="AL34" s="1123"/>
      <c r="AM34" s="1123"/>
      <c r="AN34" s="1124"/>
      <c r="AO34" s="1124"/>
      <c r="AP34" s="1124"/>
      <c r="AQ34" s="1124"/>
      <c r="AR34" s="1124"/>
      <c r="AS34" s="1124"/>
      <c r="AT34" s="1125" t="str">
        <f t="shared" ref="AT34" si="12">IF(SUM(AD34:AS35)=0,"",SUM(AD34:AS35))</f>
        <v/>
      </c>
      <c r="AU34" s="1126"/>
      <c r="AV34" s="32"/>
      <c r="AW34" s="32"/>
      <c r="AX34" s="32"/>
      <c r="AY34" s="32"/>
      <c r="AZ34" s="32"/>
      <c r="BA34" s="32"/>
      <c r="BB34" s="32"/>
      <c r="BC34" s="714"/>
      <c r="BD34" s="714"/>
      <c r="BE34" s="714"/>
      <c r="BF34" s="714"/>
      <c r="BG34" s="714"/>
    </row>
    <row r="35" spans="1:59" s="3" customFormat="1" ht="18.75" customHeight="1" x14ac:dyDescent="0.4">
      <c r="A35" s="1122"/>
      <c r="B35" s="1122"/>
      <c r="C35" s="1122"/>
      <c r="D35" s="1122"/>
      <c r="E35" s="845"/>
      <c r="F35" s="902"/>
      <c r="G35" s="707"/>
      <c r="H35" s="708"/>
      <c r="I35" s="708"/>
      <c r="J35" s="708"/>
      <c r="K35" s="713"/>
      <c r="L35" s="924"/>
      <c r="M35" s="924"/>
      <c r="N35" s="924"/>
      <c r="O35" s="924"/>
      <c r="P35" s="924"/>
      <c r="Q35" s="924"/>
      <c r="R35" s="924"/>
      <c r="S35" s="775"/>
      <c r="T35" s="902"/>
      <c r="U35" s="1118"/>
      <c r="V35" s="1119"/>
      <c r="W35" s="1119"/>
      <c r="X35" s="1120"/>
      <c r="Y35" s="775"/>
      <c r="Z35" s="902"/>
      <c r="AA35" s="1131"/>
      <c r="AB35" s="1132"/>
      <c r="AC35" s="1133"/>
      <c r="AD35" s="1123"/>
      <c r="AE35" s="1123"/>
      <c r="AF35" s="1123"/>
      <c r="AG35" s="1123"/>
      <c r="AH35" s="1123"/>
      <c r="AI35" s="1123"/>
      <c r="AJ35" s="1123"/>
      <c r="AK35" s="1123"/>
      <c r="AL35" s="1123"/>
      <c r="AM35" s="1123"/>
      <c r="AN35" s="1124"/>
      <c r="AO35" s="1124"/>
      <c r="AP35" s="1124"/>
      <c r="AQ35" s="1124"/>
      <c r="AR35" s="1124"/>
      <c r="AS35" s="1124"/>
      <c r="AT35" s="1127"/>
      <c r="AU35" s="1128"/>
      <c r="AV35" s="32"/>
      <c r="AW35" s="32"/>
      <c r="AX35" s="32"/>
      <c r="AY35" s="32"/>
      <c r="AZ35" s="32"/>
      <c r="BA35" s="32"/>
      <c r="BB35" s="32"/>
      <c r="BC35" s="714"/>
      <c r="BD35" s="714"/>
      <c r="BE35" s="714"/>
      <c r="BF35" s="714"/>
      <c r="BG35" s="714"/>
    </row>
    <row r="36" spans="1:59" s="3" customFormat="1" ht="18.75" customHeight="1" x14ac:dyDescent="0.4">
      <c r="A36" s="1122"/>
      <c r="B36" s="1122"/>
      <c r="C36" s="1122"/>
      <c r="D36" s="1122"/>
      <c r="E36" s="844"/>
      <c r="F36" s="901"/>
      <c r="G36" s="711"/>
      <c r="H36" s="710"/>
      <c r="I36" s="710"/>
      <c r="J36" s="710"/>
      <c r="K36" s="712"/>
      <c r="L36" s="924"/>
      <c r="M36" s="924"/>
      <c r="N36" s="924"/>
      <c r="O36" s="924"/>
      <c r="P36" s="924"/>
      <c r="Q36" s="924"/>
      <c r="R36" s="924"/>
      <c r="S36" s="900"/>
      <c r="T36" s="901"/>
      <c r="U36" s="1115"/>
      <c r="V36" s="1116"/>
      <c r="W36" s="1116"/>
      <c r="X36" s="1117"/>
      <c r="Y36" s="900"/>
      <c r="Z36" s="901"/>
      <c r="AA36" s="1129"/>
      <c r="AB36" s="1130"/>
      <c r="AC36" s="1133"/>
      <c r="AD36" s="1123"/>
      <c r="AE36" s="1123"/>
      <c r="AF36" s="1123"/>
      <c r="AG36" s="1123"/>
      <c r="AH36" s="1123"/>
      <c r="AI36" s="1123"/>
      <c r="AJ36" s="1123"/>
      <c r="AK36" s="1123"/>
      <c r="AL36" s="1123"/>
      <c r="AM36" s="1123"/>
      <c r="AN36" s="1124"/>
      <c r="AO36" s="1124"/>
      <c r="AP36" s="1124"/>
      <c r="AQ36" s="1124"/>
      <c r="AR36" s="1124"/>
      <c r="AS36" s="1124"/>
      <c r="AT36" s="1125" t="str">
        <f t="shared" ref="AT36" si="13">IF(SUM(AD36:AS37)=0,"",SUM(AD36:AS37))</f>
        <v/>
      </c>
      <c r="AU36" s="1126"/>
      <c r="AV36" s="32"/>
      <c r="AW36" s="32"/>
      <c r="AX36" s="32"/>
      <c r="AY36" s="32"/>
      <c r="AZ36" s="32"/>
      <c r="BA36" s="32"/>
      <c r="BB36" s="32"/>
      <c r="BC36" s="714"/>
      <c r="BD36" s="714"/>
      <c r="BE36" s="714"/>
      <c r="BF36" s="714"/>
      <c r="BG36" s="714"/>
    </row>
    <row r="37" spans="1:59" s="3" customFormat="1" ht="18.75" customHeight="1" x14ac:dyDescent="0.4">
      <c r="A37" s="1122"/>
      <c r="B37" s="1122"/>
      <c r="C37" s="1122"/>
      <c r="D37" s="1122"/>
      <c r="E37" s="845"/>
      <c r="F37" s="902"/>
      <c r="G37" s="707"/>
      <c r="H37" s="708"/>
      <c r="I37" s="708"/>
      <c r="J37" s="708"/>
      <c r="K37" s="713"/>
      <c r="L37" s="924"/>
      <c r="M37" s="924"/>
      <c r="N37" s="924"/>
      <c r="O37" s="924"/>
      <c r="P37" s="924"/>
      <c r="Q37" s="924"/>
      <c r="R37" s="924"/>
      <c r="S37" s="775"/>
      <c r="T37" s="902"/>
      <c r="U37" s="1118"/>
      <c r="V37" s="1119"/>
      <c r="W37" s="1119"/>
      <c r="X37" s="1120"/>
      <c r="Y37" s="775"/>
      <c r="Z37" s="902"/>
      <c r="AA37" s="1131"/>
      <c r="AB37" s="1132"/>
      <c r="AC37" s="1133"/>
      <c r="AD37" s="1123"/>
      <c r="AE37" s="1123"/>
      <c r="AF37" s="1123"/>
      <c r="AG37" s="1123"/>
      <c r="AH37" s="1123"/>
      <c r="AI37" s="1123"/>
      <c r="AJ37" s="1123"/>
      <c r="AK37" s="1123"/>
      <c r="AL37" s="1123"/>
      <c r="AM37" s="1123"/>
      <c r="AN37" s="1124"/>
      <c r="AO37" s="1124"/>
      <c r="AP37" s="1124"/>
      <c r="AQ37" s="1124"/>
      <c r="AR37" s="1124"/>
      <c r="AS37" s="1124"/>
      <c r="AT37" s="1127"/>
      <c r="AU37" s="1128"/>
      <c r="AV37" s="32"/>
      <c r="AW37" s="32"/>
      <c r="AX37" s="32"/>
      <c r="AY37" s="32"/>
      <c r="AZ37" s="32"/>
      <c r="BA37" s="32"/>
      <c r="BB37" s="32"/>
      <c r="BC37" s="714"/>
      <c r="BD37" s="714"/>
      <c r="BE37" s="714"/>
      <c r="BF37" s="714"/>
      <c r="BG37" s="714"/>
    </row>
    <row r="38" spans="1:59" s="3" customFormat="1" ht="18.75" customHeight="1" x14ac:dyDescent="0.4">
      <c r="A38" s="1122"/>
      <c r="B38" s="1122"/>
      <c r="C38" s="1122"/>
      <c r="D38" s="1122"/>
      <c r="E38" s="844"/>
      <c r="F38" s="901"/>
      <c r="G38" s="711"/>
      <c r="H38" s="710"/>
      <c r="I38" s="710"/>
      <c r="J38" s="710"/>
      <c r="K38" s="712"/>
      <c r="L38" s="924"/>
      <c r="M38" s="924"/>
      <c r="N38" s="924"/>
      <c r="O38" s="924"/>
      <c r="P38" s="924"/>
      <c r="Q38" s="924"/>
      <c r="R38" s="924"/>
      <c r="S38" s="900"/>
      <c r="T38" s="901"/>
      <c r="U38" s="1115"/>
      <c r="V38" s="1116"/>
      <c r="W38" s="1116"/>
      <c r="X38" s="1117"/>
      <c r="Y38" s="900"/>
      <c r="Z38" s="901"/>
      <c r="AA38" s="1129"/>
      <c r="AB38" s="1130"/>
      <c r="AC38" s="1133"/>
      <c r="AD38" s="1123"/>
      <c r="AE38" s="1123"/>
      <c r="AF38" s="1123"/>
      <c r="AG38" s="1123"/>
      <c r="AH38" s="1123"/>
      <c r="AI38" s="1123"/>
      <c r="AJ38" s="1123"/>
      <c r="AK38" s="1123"/>
      <c r="AL38" s="1123"/>
      <c r="AM38" s="1123"/>
      <c r="AN38" s="1124"/>
      <c r="AO38" s="1124"/>
      <c r="AP38" s="1124"/>
      <c r="AQ38" s="1124"/>
      <c r="AR38" s="1124"/>
      <c r="AS38" s="1124"/>
      <c r="AT38" s="1125" t="str">
        <f t="shared" ref="AT38" si="14">IF(SUM(AD38:AS39)=0,"",SUM(AD38:AS39))</f>
        <v/>
      </c>
      <c r="AU38" s="1126"/>
      <c r="AV38" s="32"/>
      <c r="AW38" s="32"/>
      <c r="AX38" s="32"/>
      <c r="AY38" s="32"/>
      <c r="AZ38" s="32"/>
      <c r="BA38" s="32"/>
      <c r="BB38" s="32"/>
      <c r="BC38" s="714"/>
      <c r="BD38" s="714"/>
      <c r="BE38" s="714"/>
      <c r="BF38" s="714"/>
      <c r="BG38" s="714"/>
    </row>
    <row r="39" spans="1:59" s="3" customFormat="1" ht="18.75" customHeight="1" x14ac:dyDescent="0.4">
      <c r="A39" s="1122"/>
      <c r="B39" s="1122"/>
      <c r="C39" s="1122"/>
      <c r="D39" s="1122"/>
      <c r="E39" s="845"/>
      <c r="F39" s="902"/>
      <c r="G39" s="707"/>
      <c r="H39" s="708"/>
      <c r="I39" s="708"/>
      <c r="J39" s="708"/>
      <c r="K39" s="713"/>
      <c r="L39" s="924"/>
      <c r="M39" s="924"/>
      <c r="N39" s="924"/>
      <c r="O39" s="924"/>
      <c r="P39" s="924"/>
      <c r="Q39" s="924"/>
      <c r="R39" s="924"/>
      <c r="S39" s="775"/>
      <c r="T39" s="902"/>
      <c r="U39" s="1118"/>
      <c r="V39" s="1119"/>
      <c r="W39" s="1119"/>
      <c r="X39" s="1120"/>
      <c r="Y39" s="775"/>
      <c r="Z39" s="902"/>
      <c r="AA39" s="1131"/>
      <c r="AB39" s="1132"/>
      <c r="AC39" s="1133"/>
      <c r="AD39" s="1123"/>
      <c r="AE39" s="1123"/>
      <c r="AF39" s="1123"/>
      <c r="AG39" s="1123"/>
      <c r="AH39" s="1123"/>
      <c r="AI39" s="1123"/>
      <c r="AJ39" s="1123"/>
      <c r="AK39" s="1123"/>
      <c r="AL39" s="1123"/>
      <c r="AM39" s="1123"/>
      <c r="AN39" s="1124"/>
      <c r="AO39" s="1124"/>
      <c r="AP39" s="1124"/>
      <c r="AQ39" s="1124"/>
      <c r="AR39" s="1124"/>
      <c r="AS39" s="1124"/>
      <c r="AT39" s="1127"/>
      <c r="AU39" s="1128"/>
      <c r="AV39" s="32"/>
      <c r="AW39" s="32"/>
      <c r="AX39" s="32"/>
      <c r="AY39" s="32"/>
      <c r="AZ39" s="32"/>
      <c r="BA39" s="32"/>
      <c r="BB39" s="32"/>
      <c r="BC39" s="714"/>
      <c r="BD39" s="714"/>
      <c r="BE39" s="714"/>
      <c r="BF39" s="714"/>
      <c r="BG39" s="714"/>
    </row>
    <row r="40" spans="1:59" s="3" customFormat="1" ht="18.75" customHeight="1" x14ac:dyDescent="0.4">
      <c r="A40" s="1122"/>
      <c r="B40" s="1122"/>
      <c r="C40" s="1122"/>
      <c r="D40" s="1122"/>
      <c r="E40" s="844"/>
      <c r="F40" s="901"/>
      <c r="G40" s="711"/>
      <c r="H40" s="710"/>
      <c r="I40" s="710"/>
      <c r="J40" s="710"/>
      <c r="K40" s="712"/>
      <c r="L40" s="924"/>
      <c r="M40" s="924"/>
      <c r="N40" s="924"/>
      <c r="O40" s="924"/>
      <c r="P40" s="924"/>
      <c r="Q40" s="924"/>
      <c r="R40" s="924"/>
      <c r="S40" s="900"/>
      <c r="T40" s="901"/>
      <c r="U40" s="1115"/>
      <c r="V40" s="1116"/>
      <c r="W40" s="1116"/>
      <c r="X40" s="1117"/>
      <c r="Y40" s="900"/>
      <c r="Z40" s="901"/>
      <c r="AA40" s="1129"/>
      <c r="AB40" s="1130"/>
      <c r="AC40" s="1133"/>
      <c r="AD40" s="1123"/>
      <c r="AE40" s="1123"/>
      <c r="AF40" s="1123"/>
      <c r="AG40" s="1123"/>
      <c r="AH40" s="1123"/>
      <c r="AI40" s="1123"/>
      <c r="AJ40" s="1123"/>
      <c r="AK40" s="1123"/>
      <c r="AL40" s="1123"/>
      <c r="AM40" s="1123"/>
      <c r="AN40" s="1124"/>
      <c r="AO40" s="1124"/>
      <c r="AP40" s="1124"/>
      <c r="AQ40" s="1124"/>
      <c r="AR40" s="1124"/>
      <c r="AS40" s="1124"/>
      <c r="AT40" s="1125" t="str">
        <f t="shared" ref="AT40" si="15">IF(SUM(AD40:AS41)=0,"",SUM(AD40:AS41))</f>
        <v/>
      </c>
      <c r="AU40" s="1126"/>
      <c r="AV40" s="32"/>
      <c r="AW40" s="32"/>
      <c r="AX40" s="32"/>
      <c r="AY40" s="32"/>
      <c r="AZ40" s="32"/>
      <c r="BA40" s="32"/>
      <c r="BB40" s="32"/>
      <c r="BC40" s="714"/>
      <c r="BD40" s="714"/>
      <c r="BE40" s="714"/>
      <c r="BF40" s="714"/>
      <c r="BG40" s="714"/>
    </row>
    <row r="41" spans="1:59" s="3" customFormat="1" ht="18.75" customHeight="1" x14ac:dyDescent="0.4">
      <c r="A41" s="1122"/>
      <c r="B41" s="1122"/>
      <c r="C41" s="1122"/>
      <c r="D41" s="1122"/>
      <c r="E41" s="845"/>
      <c r="F41" s="902"/>
      <c r="G41" s="707"/>
      <c r="H41" s="708"/>
      <c r="I41" s="708"/>
      <c r="J41" s="708"/>
      <c r="K41" s="713"/>
      <c r="L41" s="924"/>
      <c r="M41" s="924"/>
      <c r="N41" s="924"/>
      <c r="O41" s="924"/>
      <c r="P41" s="924"/>
      <c r="Q41" s="924"/>
      <c r="R41" s="924"/>
      <c r="S41" s="775"/>
      <c r="T41" s="902"/>
      <c r="U41" s="1118"/>
      <c r="V41" s="1119"/>
      <c r="W41" s="1119"/>
      <c r="X41" s="1120"/>
      <c r="Y41" s="775"/>
      <c r="Z41" s="902"/>
      <c r="AA41" s="1131"/>
      <c r="AB41" s="1132"/>
      <c r="AC41" s="1133"/>
      <c r="AD41" s="1123"/>
      <c r="AE41" s="1123"/>
      <c r="AF41" s="1123"/>
      <c r="AG41" s="1123"/>
      <c r="AH41" s="1123"/>
      <c r="AI41" s="1123"/>
      <c r="AJ41" s="1123"/>
      <c r="AK41" s="1123"/>
      <c r="AL41" s="1123"/>
      <c r="AM41" s="1123"/>
      <c r="AN41" s="1124"/>
      <c r="AO41" s="1124"/>
      <c r="AP41" s="1124"/>
      <c r="AQ41" s="1124"/>
      <c r="AR41" s="1124"/>
      <c r="AS41" s="1124"/>
      <c r="AT41" s="1127"/>
      <c r="AU41" s="1128"/>
      <c r="AV41" s="32"/>
      <c r="AW41" s="32"/>
      <c r="AX41" s="32"/>
      <c r="AY41" s="32"/>
      <c r="AZ41" s="32"/>
      <c r="BA41" s="32"/>
      <c r="BB41" s="32"/>
      <c r="BC41" s="714"/>
      <c r="BD41" s="714"/>
      <c r="BE41" s="714"/>
      <c r="BF41" s="714"/>
      <c r="BG41" s="714"/>
    </row>
    <row r="42" spans="1:59" s="3" customFormat="1" ht="18.75" customHeight="1" x14ac:dyDescent="0.4">
      <c r="A42" s="1122"/>
      <c r="B42" s="1122"/>
      <c r="C42" s="1122"/>
      <c r="D42" s="1122"/>
      <c r="E42" s="844"/>
      <c r="F42" s="901"/>
      <c r="G42" s="711"/>
      <c r="H42" s="710"/>
      <c r="I42" s="710"/>
      <c r="J42" s="710"/>
      <c r="K42" s="712"/>
      <c r="L42" s="924"/>
      <c r="M42" s="924"/>
      <c r="N42" s="924"/>
      <c r="O42" s="924"/>
      <c r="P42" s="924"/>
      <c r="Q42" s="924"/>
      <c r="R42" s="924"/>
      <c r="S42" s="900"/>
      <c r="T42" s="901"/>
      <c r="U42" s="1115"/>
      <c r="V42" s="1116"/>
      <c r="W42" s="1116"/>
      <c r="X42" s="1117"/>
      <c r="Y42" s="900"/>
      <c r="Z42" s="901"/>
      <c r="AA42" s="1129"/>
      <c r="AB42" s="1130"/>
      <c r="AC42" s="1133"/>
      <c r="AD42" s="1123"/>
      <c r="AE42" s="1123"/>
      <c r="AF42" s="1123"/>
      <c r="AG42" s="1123"/>
      <c r="AH42" s="1123"/>
      <c r="AI42" s="1123"/>
      <c r="AJ42" s="1123"/>
      <c r="AK42" s="1123"/>
      <c r="AL42" s="1123"/>
      <c r="AM42" s="1123"/>
      <c r="AN42" s="1124"/>
      <c r="AO42" s="1124"/>
      <c r="AP42" s="1124"/>
      <c r="AQ42" s="1124"/>
      <c r="AR42" s="1124"/>
      <c r="AS42" s="1124"/>
      <c r="AT42" s="1125" t="str">
        <f t="shared" ref="AT42" si="16">IF(SUM(AD42:AS43)=0,"",SUM(AD42:AS43))</f>
        <v/>
      </c>
      <c r="AU42" s="1126"/>
      <c r="AV42" s="32"/>
      <c r="AW42" s="32"/>
      <c r="AX42" s="32"/>
      <c r="AY42" s="32"/>
      <c r="AZ42" s="32"/>
      <c r="BA42" s="32"/>
      <c r="BB42" s="32"/>
      <c r="BC42" s="714"/>
      <c r="BD42" s="714"/>
      <c r="BE42" s="714"/>
      <c r="BF42" s="714"/>
      <c r="BG42" s="714"/>
    </row>
    <row r="43" spans="1:59" s="3" customFormat="1" ht="18.75" customHeight="1" thickBot="1" x14ac:dyDescent="0.45">
      <c r="A43" s="1137"/>
      <c r="B43" s="1137"/>
      <c r="C43" s="1137"/>
      <c r="D43" s="1137"/>
      <c r="E43" s="845"/>
      <c r="F43" s="902"/>
      <c r="G43" s="707"/>
      <c r="H43" s="708"/>
      <c r="I43" s="708"/>
      <c r="J43" s="708"/>
      <c r="K43" s="713"/>
      <c r="L43" s="1138"/>
      <c r="M43" s="1138"/>
      <c r="N43" s="1138"/>
      <c r="O43" s="1138"/>
      <c r="P43" s="1138"/>
      <c r="Q43" s="1138"/>
      <c r="R43" s="1138"/>
      <c r="S43" s="775"/>
      <c r="T43" s="902"/>
      <c r="U43" s="1118"/>
      <c r="V43" s="1119"/>
      <c r="W43" s="1119"/>
      <c r="X43" s="1120"/>
      <c r="Y43" s="775"/>
      <c r="Z43" s="902"/>
      <c r="AA43" s="1131"/>
      <c r="AB43" s="1132"/>
      <c r="AC43" s="1136"/>
      <c r="AD43" s="1135"/>
      <c r="AE43" s="1135"/>
      <c r="AF43" s="1135"/>
      <c r="AG43" s="1135"/>
      <c r="AH43" s="1135"/>
      <c r="AI43" s="1135"/>
      <c r="AJ43" s="1135"/>
      <c r="AK43" s="1135"/>
      <c r="AL43" s="1135"/>
      <c r="AM43" s="1135"/>
      <c r="AN43" s="1150"/>
      <c r="AO43" s="1150"/>
      <c r="AP43" s="1150"/>
      <c r="AQ43" s="1150"/>
      <c r="AR43" s="1150"/>
      <c r="AS43" s="1150"/>
      <c r="AT43" s="1148"/>
      <c r="AU43" s="1149"/>
      <c r="AV43" s="32"/>
      <c r="AW43" s="32"/>
      <c r="AX43" s="32"/>
      <c r="AY43" s="32"/>
      <c r="AZ43" s="32"/>
      <c r="BA43" s="32"/>
      <c r="BB43" s="32"/>
      <c r="BC43" s="714"/>
      <c r="BD43" s="714"/>
      <c r="BE43" s="714"/>
      <c r="BF43" s="714"/>
      <c r="BG43" s="714"/>
    </row>
    <row r="44" spans="1:59" s="3" customFormat="1" ht="18.75" customHeight="1" thickTop="1" x14ac:dyDescent="0.4">
      <c r="A44" s="747" t="s">
        <v>194</v>
      </c>
      <c r="B44" s="747"/>
      <c r="C44" s="747"/>
      <c r="D44" s="747"/>
      <c r="E44" s="1134"/>
      <c r="F44" s="1134"/>
      <c r="G44" s="1139"/>
      <c r="H44" s="1140"/>
      <c r="I44" s="1140"/>
      <c r="J44" s="1140"/>
      <c r="K44" s="1141"/>
      <c r="L44" s="1134"/>
      <c r="M44" s="1134"/>
      <c r="N44" s="1134"/>
      <c r="O44" s="1134"/>
      <c r="P44" s="1134"/>
      <c r="Q44" s="1134"/>
      <c r="R44" s="1134"/>
      <c r="S44" s="1134"/>
      <c r="T44" s="1134"/>
      <c r="U44" s="1134"/>
      <c r="V44" s="1134"/>
      <c r="W44" s="1134"/>
      <c r="X44" s="1134"/>
      <c r="Y44" s="1134" t="str">
        <f>IF(SUM(Y6:Y43)=0,"",SUM(Y6:Y43))</f>
        <v/>
      </c>
      <c r="Z44" s="1134"/>
      <c r="AA44" s="1134"/>
      <c r="AB44" s="1134"/>
      <c r="AC44" s="1145"/>
      <c r="AD44" s="1145"/>
      <c r="AE44" s="1145"/>
      <c r="AF44" s="1145"/>
      <c r="AG44" s="1145"/>
      <c r="AH44" s="1145"/>
      <c r="AI44" s="1145"/>
      <c r="AJ44" s="1145"/>
      <c r="AK44" s="1145"/>
      <c r="AL44" s="1145"/>
      <c r="AM44" s="1145"/>
      <c r="AN44" s="1145"/>
      <c r="AO44" s="1145"/>
      <c r="AP44" s="1145"/>
      <c r="AQ44" s="1145"/>
      <c r="AR44" s="1145"/>
      <c r="AS44" s="1145"/>
      <c r="AT44" s="1147" t="str">
        <f>IF(SUM(AT8:AU43)=0,"",SUM(AT8:AU43))</f>
        <v/>
      </c>
      <c r="AU44" s="1147"/>
      <c r="AV44" s="32"/>
      <c r="AW44" s="32"/>
      <c r="AX44" s="32"/>
      <c r="AY44" s="32"/>
      <c r="AZ44" s="32"/>
      <c r="BA44" s="32"/>
      <c r="BB44" s="32"/>
      <c r="BC44" s="714"/>
      <c r="BD44" s="714"/>
      <c r="BE44" s="714"/>
      <c r="BF44" s="714"/>
      <c r="BG44" s="714"/>
    </row>
    <row r="45" spans="1:59" s="3" customFormat="1" ht="18.75" customHeight="1" x14ac:dyDescent="0.4">
      <c r="A45" s="747"/>
      <c r="B45" s="747"/>
      <c r="C45" s="747"/>
      <c r="D45" s="747"/>
      <c r="E45" s="1134"/>
      <c r="F45" s="1134"/>
      <c r="G45" s="1142"/>
      <c r="H45" s="1143"/>
      <c r="I45" s="1143"/>
      <c r="J45" s="1143"/>
      <c r="K45" s="1144"/>
      <c r="L45" s="1134"/>
      <c r="M45" s="1134"/>
      <c r="N45" s="1134"/>
      <c r="O45" s="1134"/>
      <c r="P45" s="1134"/>
      <c r="Q45" s="1134"/>
      <c r="R45" s="1134"/>
      <c r="S45" s="1134"/>
      <c r="T45" s="1134"/>
      <c r="U45" s="1134"/>
      <c r="V45" s="1134"/>
      <c r="W45" s="1134"/>
      <c r="X45" s="1134"/>
      <c r="Y45" s="1134"/>
      <c r="Z45" s="1134"/>
      <c r="AA45" s="1134"/>
      <c r="AB45" s="1134"/>
      <c r="AC45" s="1146"/>
      <c r="AD45" s="1146"/>
      <c r="AE45" s="1146"/>
      <c r="AF45" s="1146"/>
      <c r="AG45" s="1146"/>
      <c r="AH45" s="1146"/>
      <c r="AI45" s="1146"/>
      <c r="AJ45" s="1146"/>
      <c r="AK45" s="1146"/>
      <c r="AL45" s="1146"/>
      <c r="AM45" s="1146"/>
      <c r="AN45" s="1146"/>
      <c r="AO45" s="1146"/>
      <c r="AP45" s="1146"/>
      <c r="AQ45" s="1146"/>
      <c r="AR45" s="1146"/>
      <c r="AS45" s="1146"/>
      <c r="AT45" s="1080"/>
      <c r="AU45" s="1080"/>
      <c r="AV45" s="32"/>
      <c r="AW45" s="32"/>
      <c r="AX45" s="32"/>
      <c r="AY45" s="32"/>
      <c r="AZ45" s="32"/>
      <c r="BA45" s="32"/>
      <c r="BB45" s="32"/>
      <c r="BC45" s="714"/>
      <c r="BD45" s="714"/>
      <c r="BE45" s="714"/>
      <c r="BF45" s="714"/>
      <c r="BG45" s="714"/>
    </row>
    <row r="46" spans="1:59" s="3" customFormat="1" ht="18.75" customHeight="1" x14ac:dyDescent="0.3">
      <c r="A46" s="92" t="s">
        <v>97</v>
      </c>
      <c r="B46" s="18" t="s">
        <v>220</v>
      </c>
      <c r="C46" s="717"/>
      <c r="D46" s="157"/>
      <c r="E46" s="146"/>
      <c r="F46" s="146"/>
      <c r="G46" s="146"/>
      <c r="H46" s="146"/>
      <c r="I46" s="146"/>
      <c r="J46" s="146"/>
      <c r="K46" s="146"/>
      <c r="L46" s="146"/>
      <c r="M46" s="146"/>
      <c r="N46" s="146"/>
      <c r="O46" s="146"/>
      <c r="P46" s="32"/>
      <c r="Q46" s="32"/>
      <c r="R46" s="32"/>
      <c r="S46" s="32"/>
      <c r="T46" s="158"/>
      <c r="U46" s="158"/>
      <c r="V46" s="158"/>
      <c r="W46" s="158"/>
      <c r="X46" s="158"/>
      <c r="Y46" s="158"/>
      <c r="Z46" s="158"/>
      <c r="AA46" s="146"/>
      <c r="AB46" s="146"/>
      <c r="AC46" s="146"/>
      <c r="AD46" s="146"/>
      <c r="AE46" s="146"/>
      <c r="AF46" s="146"/>
      <c r="AG46" s="146"/>
      <c r="AH46" s="146"/>
      <c r="AI46" s="146"/>
      <c r="AJ46" s="146"/>
      <c r="AK46" s="146"/>
      <c r="AL46" s="146"/>
      <c r="AM46" s="146"/>
      <c r="AN46" s="146"/>
      <c r="AO46" s="146"/>
      <c r="AP46" s="32"/>
      <c r="AQ46" s="32"/>
      <c r="AR46" s="32"/>
      <c r="AS46" s="32"/>
      <c r="AT46" s="32"/>
      <c r="AU46" s="32"/>
      <c r="AV46" s="32"/>
      <c r="AW46" s="32"/>
      <c r="AX46" s="32"/>
      <c r="AY46" s="32"/>
      <c r="AZ46" s="32"/>
      <c r="BA46" s="32"/>
      <c r="BB46" s="32"/>
      <c r="BC46" s="714"/>
      <c r="BD46" s="714"/>
      <c r="BE46" s="714"/>
      <c r="BF46" s="714"/>
      <c r="BG46" s="714"/>
    </row>
    <row r="47" spans="1:59" s="3" customFormat="1" ht="18.75" customHeight="1" x14ac:dyDescent="0.3">
      <c r="A47" s="717"/>
      <c r="B47" s="18" t="s">
        <v>219</v>
      </c>
      <c r="C47" s="717"/>
      <c r="D47" s="157"/>
      <c r="E47" s="146"/>
      <c r="F47" s="146"/>
      <c r="G47" s="146"/>
      <c r="H47" s="146"/>
      <c r="I47" s="146"/>
      <c r="J47" s="146"/>
      <c r="K47" s="146"/>
      <c r="L47" s="146"/>
      <c r="M47" s="146"/>
      <c r="N47" s="146"/>
      <c r="O47" s="146"/>
      <c r="P47" s="32"/>
      <c r="Q47" s="32"/>
      <c r="R47" s="32"/>
      <c r="S47" s="32"/>
      <c r="T47" s="158"/>
      <c r="U47" s="158"/>
      <c r="V47" s="158"/>
      <c r="W47" s="158"/>
      <c r="X47" s="158"/>
      <c r="Y47" s="158"/>
      <c r="Z47" s="158"/>
      <c r="AA47" s="146"/>
      <c r="AB47" s="146"/>
      <c r="AC47" s="146"/>
      <c r="AD47" s="146"/>
      <c r="AE47" s="146"/>
      <c r="AF47" s="146"/>
      <c r="AG47" s="146"/>
      <c r="AH47" s="146"/>
      <c r="AI47" s="146"/>
      <c r="AJ47" s="146"/>
      <c r="AK47" s="146"/>
      <c r="AL47" s="146"/>
      <c r="AM47" s="146"/>
      <c r="AN47" s="146"/>
      <c r="AO47" s="146"/>
      <c r="AP47" s="32"/>
      <c r="AQ47" s="32"/>
      <c r="AR47" s="32"/>
      <c r="AS47" s="32"/>
      <c r="AT47" s="32"/>
      <c r="AU47" s="32"/>
      <c r="AV47" s="32"/>
      <c r="AW47" s="32"/>
      <c r="AX47" s="32"/>
      <c r="AY47" s="32"/>
      <c r="AZ47" s="32"/>
      <c r="BA47" s="32"/>
      <c r="BB47" s="32"/>
      <c r="BC47" s="714"/>
      <c r="BD47" s="714"/>
      <c r="BE47" s="714"/>
      <c r="BF47" s="714"/>
      <c r="BG47" s="714"/>
    </row>
    <row r="48" spans="1:59" ht="18.75" customHeight="1" x14ac:dyDescent="0.3">
      <c r="A48" s="157"/>
      <c r="B48" s="717" t="s">
        <v>197</v>
      </c>
      <c r="C48" s="157"/>
      <c r="D48" s="159"/>
      <c r="E48" s="158"/>
      <c r="F48" s="158"/>
      <c r="G48" s="158"/>
      <c r="H48" s="158"/>
      <c r="I48" s="158"/>
      <c r="J48" s="158"/>
      <c r="K48" s="158"/>
      <c r="L48" s="158"/>
      <c r="M48" s="158"/>
      <c r="N48" s="158"/>
      <c r="O48" s="158"/>
      <c r="P48" s="158"/>
      <c r="Q48" s="158"/>
      <c r="R48" s="158"/>
      <c r="S48" s="158"/>
    </row>
    <row r="49" spans="1:4" ht="18.75" customHeight="1" x14ac:dyDescent="0.3">
      <c r="A49" s="157"/>
      <c r="B49" s="717" t="s">
        <v>198</v>
      </c>
      <c r="C49" s="717"/>
      <c r="D49" s="157"/>
    </row>
    <row r="50" spans="1:4" ht="18.75" customHeight="1" x14ac:dyDescent="0.3">
      <c r="A50" s="157"/>
      <c r="B50" s="717" t="s">
        <v>1152</v>
      </c>
      <c r="C50" s="717"/>
      <c r="D50" s="157"/>
    </row>
    <row r="51" spans="1:4" ht="18.75" customHeight="1" x14ac:dyDescent="0.3"/>
    <row r="52" spans="1:4" ht="18.75" customHeight="1" x14ac:dyDescent="0.3"/>
    <row r="55" spans="1:4" x14ac:dyDescent="0.3">
      <c r="A55" s="146" t="s">
        <v>104</v>
      </c>
    </row>
    <row r="56" spans="1:4" x14ac:dyDescent="0.3">
      <c r="A56" s="146" t="s">
        <v>199</v>
      </c>
    </row>
    <row r="57" spans="1:4" x14ac:dyDescent="0.3">
      <c r="A57" s="146" t="s">
        <v>1044</v>
      </c>
    </row>
    <row r="58" spans="1:4" x14ac:dyDescent="0.3">
      <c r="A58" s="146" t="s">
        <v>200</v>
      </c>
    </row>
    <row r="59" spans="1:4" x14ac:dyDescent="0.3">
      <c r="A59" s="146" t="s">
        <v>105</v>
      </c>
    </row>
    <row r="60" spans="1:4" x14ac:dyDescent="0.3">
      <c r="A60" s="146" t="s">
        <v>1045</v>
      </c>
    </row>
    <row r="61" spans="1:4" x14ac:dyDescent="0.3">
      <c r="A61" s="146" t="s">
        <v>1046</v>
      </c>
    </row>
    <row r="62" spans="1:4" x14ac:dyDescent="0.3">
      <c r="A62" s="146" t="s">
        <v>1047</v>
      </c>
    </row>
    <row r="63" spans="1:4" x14ac:dyDescent="0.3">
      <c r="A63" s="146" t="s">
        <v>1048</v>
      </c>
    </row>
    <row r="64" spans="1:4" x14ac:dyDescent="0.3">
      <c r="A64" s="146" t="s">
        <v>1049</v>
      </c>
    </row>
    <row r="65" spans="1:1" x14ac:dyDescent="0.3">
      <c r="A65" s="146" t="s">
        <v>201</v>
      </c>
    </row>
    <row r="66" spans="1:1" x14ac:dyDescent="0.3">
      <c r="A66" s="146" t="s">
        <v>1051</v>
      </c>
    </row>
    <row r="67" spans="1:1" x14ac:dyDescent="0.3">
      <c r="A67" s="146" t="s">
        <v>1053</v>
      </c>
    </row>
    <row r="68" spans="1:1" x14ac:dyDescent="0.3">
      <c r="A68" s="146" t="s">
        <v>1054</v>
      </c>
    </row>
    <row r="69" spans="1:1" x14ac:dyDescent="0.3">
      <c r="A69" s="146" t="s">
        <v>1055</v>
      </c>
    </row>
    <row r="70" spans="1:1" x14ac:dyDescent="0.3">
      <c r="A70" s="146" t="s">
        <v>202</v>
      </c>
    </row>
    <row r="71" spans="1:1" x14ac:dyDescent="0.3">
      <c r="A71" s="146" t="s">
        <v>203</v>
      </c>
    </row>
    <row r="72" spans="1:1" x14ac:dyDescent="0.3">
      <c r="A72" s="146" t="s">
        <v>1056</v>
      </c>
    </row>
  </sheetData>
  <sheetProtection selectLockedCells="1"/>
  <mergeCells count="447">
    <mergeCell ref="AT42:AU43"/>
    <mergeCell ref="AA42:AB43"/>
    <mergeCell ref="AJ42:AK43"/>
    <mergeCell ref="AL42:AM43"/>
    <mergeCell ref="AN42:AO43"/>
    <mergeCell ref="AP42:AQ43"/>
    <mergeCell ref="AR42:AS43"/>
    <mergeCell ref="AL40:AM41"/>
    <mergeCell ref="AN40:AO41"/>
    <mergeCell ref="AP40:AQ41"/>
    <mergeCell ref="AR40:AS41"/>
    <mergeCell ref="AT40:AU41"/>
    <mergeCell ref="AA40:AB41"/>
    <mergeCell ref="AC40:AC41"/>
    <mergeCell ref="AD40:AE41"/>
    <mergeCell ref="AF40:AG41"/>
    <mergeCell ref="AH40:AI41"/>
    <mergeCell ref="AJ40:AK41"/>
    <mergeCell ref="AR44:AS45"/>
    <mergeCell ref="AT44:AU45"/>
    <mergeCell ref="AA44:AB45"/>
    <mergeCell ref="AF44:AG45"/>
    <mergeCell ref="AH44:AI45"/>
    <mergeCell ref="AJ44:AK45"/>
    <mergeCell ref="AL44:AM45"/>
    <mergeCell ref="AN44:AO45"/>
    <mergeCell ref="AP44:AQ45"/>
    <mergeCell ref="AC44:AC45"/>
    <mergeCell ref="AD44:AE45"/>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G44:K45"/>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38:D39"/>
    <mergeCell ref="E38:E39"/>
    <mergeCell ref="F38:F39"/>
    <mergeCell ref="L38:N39"/>
    <mergeCell ref="O38:O39"/>
    <mergeCell ref="P38:R39"/>
    <mergeCell ref="AL36:AM37"/>
    <mergeCell ref="AN36:AO37"/>
    <mergeCell ref="AP36:AQ37"/>
    <mergeCell ref="AR36:AS37"/>
    <mergeCell ref="AT36:AU37"/>
    <mergeCell ref="AA36:AB37"/>
    <mergeCell ref="AC36:AC37"/>
    <mergeCell ref="AD36:AE37"/>
    <mergeCell ref="AF36:AG37"/>
    <mergeCell ref="AH36:AI37"/>
    <mergeCell ref="AJ36:AK37"/>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34:D35"/>
    <mergeCell ref="E34:E35"/>
    <mergeCell ref="F34:F35"/>
    <mergeCell ref="L34:N35"/>
    <mergeCell ref="O34:O35"/>
    <mergeCell ref="P34:R35"/>
    <mergeCell ref="AL32:AM33"/>
    <mergeCell ref="AN32:AO33"/>
    <mergeCell ref="AP32:AQ33"/>
    <mergeCell ref="AR32:AS33"/>
    <mergeCell ref="AT32:AU33"/>
    <mergeCell ref="AA32:AB33"/>
    <mergeCell ref="AC32:AC33"/>
    <mergeCell ref="AD32:AE33"/>
    <mergeCell ref="AF32:AG33"/>
    <mergeCell ref="AH32:AI33"/>
    <mergeCell ref="AJ32:AK33"/>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30:D31"/>
    <mergeCell ref="E30:E31"/>
    <mergeCell ref="F30:F31"/>
    <mergeCell ref="L30:N31"/>
    <mergeCell ref="O30:O31"/>
    <mergeCell ref="P30:R31"/>
    <mergeCell ref="AL28:AM29"/>
    <mergeCell ref="AN28:AO29"/>
    <mergeCell ref="AP28:AQ29"/>
    <mergeCell ref="AR28:AS29"/>
    <mergeCell ref="AT28:AU29"/>
    <mergeCell ref="AA28:AB29"/>
    <mergeCell ref="AC28:AC29"/>
    <mergeCell ref="AD28:AE29"/>
    <mergeCell ref="AF28:AG29"/>
    <mergeCell ref="AH28:AI29"/>
    <mergeCell ref="AJ28:AK29"/>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26:D27"/>
    <mergeCell ref="E26:E27"/>
    <mergeCell ref="F26:F27"/>
    <mergeCell ref="L26:N27"/>
    <mergeCell ref="O26:O27"/>
    <mergeCell ref="P26:R27"/>
    <mergeCell ref="AL24:AM25"/>
    <mergeCell ref="AN24:AO25"/>
    <mergeCell ref="AP24:AQ25"/>
    <mergeCell ref="AR24:AS25"/>
    <mergeCell ref="AT24:AU25"/>
    <mergeCell ref="AA24:AB25"/>
    <mergeCell ref="AC24:AC25"/>
    <mergeCell ref="AD24:AE25"/>
    <mergeCell ref="AF24:AG25"/>
    <mergeCell ref="AH24:AI25"/>
    <mergeCell ref="AJ24:AK25"/>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22:D23"/>
    <mergeCell ref="E22:E23"/>
    <mergeCell ref="F22:F23"/>
    <mergeCell ref="L22:N23"/>
    <mergeCell ref="O22:O23"/>
    <mergeCell ref="P22:R23"/>
    <mergeCell ref="AL20:AM21"/>
    <mergeCell ref="AN20:AO21"/>
    <mergeCell ref="AP20:AQ21"/>
    <mergeCell ref="AR20:AS21"/>
    <mergeCell ref="AT20:AU21"/>
    <mergeCell ref="AA20:AB21"/>
    <mergeCell ref="AC20:AC21"/>
    <mergeCell ref="AD20:AE21"/>
    <mergeCell ref="AF20:AG21"/>
    <mergeCell ref="AH20:AI21"/>
    <mergeCell ref="AJ20:AK21"/>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18:D19"/>
    <mergeCell ref="E18:E19"/>
    <mergeCell ref="F18:F19"/>
    <mergeCell ref="L18:N19"/>
    <mergeCell ref="O18:O19"/>
    <mergeCell ref="P18:R19"/>
    <mergeCell ref="AL16:AM17"/>
    <mergeCell ref="AN16:AO17"/>
    <mergeCell ref="AP16:AQ17"/>
    <mergeCell ref="AR16:AS17"/>
    <mergeCell ref="AT16:AU17"/>
    <mergeCell ref="AA16:AB17"/>
    <mergeCell ref="AC16:AC17"/>
    <mergeCell ref="AD16:AE17"/>
    <mergeCell ref="AF16:AG17"/>
    <mergeCell ref="AH16:AI17"/>
    <mergeCell ref="AJ16:AK17"/>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14:D15"/>
    <mergeCell ref="E14:E15"/>
    <mergeCell ref="F14:F15"/>
    <mergeCell ref="L14:N15"/>
    <mergeCell ref="O14:O15"/>
    <mergeCell ref="P14:R15"/>
    <mergeCell ref="AL12:AM13"/>
    <mergeCell ref="AN12:AO13"/>
    <mergeCell ref="AP12:AQ13"/>
    <mergeCell ref="AR12:AS13"/>
    <mergeCell ref="AT12:AU13"/>
    <mergeCell ref="AA12:AB13"/>
    <mergeCell ref="AC12:AC13"/>
    <mergeCell ref="AD12:AE13"/>
    <mergeCell ref="AF12:AG13"/>
    <mergeCell ref="AH12:AI13"/>
    <mergeCell ref="AJ12:AK13"/>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10:D11"/>
    <mergeCell ref="E10:E11"/>
    <mergeCell ref="F10:F11"/>
    <mergeCell ref="L10:N11"/>
    <mergeCell ref="O10:O11"/>
    <mergeCell ref="P10:R11"/>
    <mergeCell ref="AN8:AO9"/>
    <mergeCell ref="AP8:AQ9"/>
    <mergeCell ref="AR8:AS9"/>
    <mergeCell ref="AT8:AU9"/>
    <mergeCell ref="AA8:AB9"/>
    <mergeCell ref="AC8:AC9"/>
    <mergeCell ref="AD8:AE9"/>
    <mergeCell ref="AF8:AG9"/>
    <mergeCell ref="AH8:AI9"/>
    <mergeCell ref="AJ8:AK9"/>
    <mergeCell ref="A3:D7"/>
    <mergeCell ref="E3:F7"/>
    <mergeCell ref="L3:N7"/>
    <mergeCell ref="O3:O7"/>
    <mergeCell ref="P3:R7"/>
    <mergeCell ref="S3:T7"/>
    <mergeCell ref="G3:K7"/>
    <mergeCell ref="AK1:AM1"/>
    <mergeCell ref="U8:X9"/>
    <mergeCell ref="Y8:Y9"/>
    <mergeCell ref="Z8:Z9"/>
    <mergeCell ref="A8:D9"/>
    <mergeCell ref="E8:E9"/>
    <mergeCell ref="F8:F9"/>
    <mergeCell ref="L8:N9"/>
    <mergeCell ref="O8:O9"/>
    <mergeCell ref="P8:R9"/>
    <mergeCell ref="S8:S9"/>
    <mergeCell ref="T8:T9"/>
    <mergeCell ref="AL8:AM9"/>
    <mergeCell ref="AO1:AP1"/>
    <mergeCell ref="AR1:AS1"/>
    <mergeCell ref="AT1:AU1"/>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s>
  <phoneticPr fontId="3"/>
  <dataValidations count="1">
    <dataValidation type="list" allowBlank="1" showInputMessage="1" sqref="AA8:AB43" xr:uid="{F30AD4D7-90BB-43A7-8779-F5E75502F4A8}">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&amp;C6/33&amp;R&amp;F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81"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71682"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71683"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71684"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7168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7168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71687"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71688"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71689"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71690"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71691"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71692"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71693"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71694"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71695"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71696"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71697"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71698"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71699"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71700"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71701"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71702"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71703"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71704"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71705"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71706"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71707"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71708"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71709"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71710"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71711"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71712"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71713"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71714"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71715"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71716"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71717"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71718"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71719"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71720"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71721"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71722"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71723"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71724"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71725"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71726"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71727"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71728"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71729"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71730"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71731"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71732"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71733"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71734"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71735"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71736"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71737"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71738"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71739"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71740"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71741"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71742"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71743"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71744"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71745"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71746"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71747"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71748"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71749"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71750"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71751"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71752"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71753"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71754"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7175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7175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7175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7175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7175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7176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7176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7176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7176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7176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7176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7176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7176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7176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7176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7177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7177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7177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7177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7177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7177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7177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7177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7177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7177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7178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7178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7178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7178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7178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7178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7178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7178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7178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71829" r:id="rId112" name="Check Box 149">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71830" r:id="rId113" name="Check Box 150">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71831" r:id="rId114" name="Check Box 151">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71832" r:id="rId115" name="Check Box 152">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71833" r:id="rId116" name="Check Box 153">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71834" r:id="rId117" name="Check Box 154">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71835" r:id="rId118" name="Check Box 155">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71836" r:id="rId119" name="Check Box 156">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71837" r:id="rId120" name="Check Box 157">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71838" r:id="rId121" name="Check Box 158">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71839" r:id="rId122" name="Check Box 159">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71840" r:id="rId123" name="Check Box 160">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71841" r:id="rId124" name="Check Box 161">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71842" r:id="rId125" name="Check Box 162">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71843" r:id="rId126" name="Check Box 163">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71844" r:id="rId127" name="Check Box 164">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71845" r:id="rId128" name="Check Box 165">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71846" r:id="rId129" name="Check Box 166">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71847" r:id="rId130" name="Check Box 167">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71848" r:id="rId131" name="Check Box 168">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71849" r:id="rId132" name="Check Box 169">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71850" r:id="rId133" name="Check Box 170">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71851" r:id="rId134" name="Check Box 171">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71852" r:id="rId135" name="Check Box 172">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71853" r:id="rId136" name="Check Box 173">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71854" r:id="rId137" name="Check Box 174">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71855" r:id="rId138" name="Check Box 175">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71856" r:id="rId139" name="Check Box 176">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71857" r:id="rId140" name="Check Box 177">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71858" r:id="rId141" name="Check Box 178">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71859" r:id="rId142" name="Check Box 179">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71860" r:id="rId143" name="Check Box 180">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71861" r:id="rId144" name="Check Box 181">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71862" r:id="rId145" name="Check Box 182">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71863" r:id="rId146" name="Check Box 183">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71864" r:id="rId147" name="Check Box 184">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71865" r:id="rId148" name="Check Box 185">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71866" r:id="rId149" name="Check Box 186">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71867" r:id="rId150" name="Check Box 187">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71868" r:id="rId151" name="Check Box 188">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71869" r:id="rId152" name="Check Box 189">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71870" r:id="rId153" name="Check Box 190">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71871" r:id="rId154" name="Check Box 191">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71872" r:id="rId155" name="Check Box 192">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71873" r:id="rId156" name="Check Box 193">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71874" r:id="rId157" name="Check Box 194">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71875" r:id="rId158" name="Check Box 195">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71876" r:id="rId159" name="Check Box 196">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71877" r:id="rId160" name="Check Box 197">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71878" r:id="rId161" name="Check Box 198">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71879" r:id="rId162" name="Check Box 199">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71880" r:id="rId163" name="Check Box 200">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71881" r:id="rId164" name="Check Box 201">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71882" r:id="rId165" name="Check Box 202">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E34977EF-5FDF-445D-BDEB-81D5A894208E}">
          <x14:formula1>
            <xm:f>$A$55:$A$84</xm:f>
          </x14:formula1>
          <xm:sqref>A40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A65576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A131112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A196648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A262184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A327720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A393256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A458792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A524328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A589864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A655400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A720936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A786472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A852008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A917544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A983080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A8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A65544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A131080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A196616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A262152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A327688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A393224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A458760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A524296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A589832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A655368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A720904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A786440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A851976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A917512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A983048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A10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A65546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A131082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A196618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A262154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A327690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A393226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A458762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A524298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A589834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A655370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A720906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A786442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A851978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A917514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A983050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A12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A65548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A131084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A196620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A262156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A327692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A393228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A458764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A524300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A589836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A655372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A720908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A786444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A851980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A917516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A983052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A14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A65550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A131086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A196622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A262158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A327694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A393230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A458766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A524302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A589838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A655374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A720910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A786446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A851982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A917518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A983054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A30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A65566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A131102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A196638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A262174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A327710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A393246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A458782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A524318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A589854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A655390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A720926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A786462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A851998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A917534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A983070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A32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A65568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A131104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A196640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A262176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A327712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A393248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A458784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A524320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A589856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A655392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A720928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A786464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A852000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A917536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A983072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A34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A65570 IX65570 ST65570 ACP65570 AML65570 AWH65570 BGD65570 BPZ65570 BZV65570 CJR65570 CTN65570 DDJ65570 DNF65570 DXB65570 EGX65570 EQT65570 FAP65570 FKL65570 FUH65570 GED65570 GNZ65570 GXV65570 HHR65570 HRN65570 IBJ65570 ILF65570 IVB65570 JEX65570 JOT65570 JYP65570 KIL65570 KSH65570 LCD65570 LLZ65570 LVV65570 MFR65570 MPN65570 MZJ65570 NJF65570 NTB65570 OCX65570 OMT65570 OWP65570 PGL65570 PQH65570 QAD65570 QJZ65570 QTV65570 RDR65570 RNN65570 RXJ65570 SHF65570 SRB65570 TAX65570 TKT65570 TUP65570 UEL65570 UOH65570 UYD65570 VHZ65570 VRV65570 WBR65570 WLN65570 WVJ65570 A131106 IX131106 ST131106 ACP131106 AML131106 AWH131106 BGD131106 BPZ131106 BZV131106 CJR131106 CTN131106 DDJ131106 DNF131106 DXB131106 EGX131106 EQT131106 FAP131106 FKL131106 FUH131106 GED131106 GNZ131106 GXV131106 HHR131106 HRN131106 IBJ131106 ILF131106 IVB131106 JEX131106 JOT131106 JYP131106 KIL131106 KSH131106 LCD131106 LLZ131106 LVV131106 MFR131106 MPN131106 MZJ131106 NJF131106 NTB131106 OCX131106 OMT131106 OWP131106 PGL131106 PQH131106 QAD131106 QJZ131106 QTV131106 RDR131106 RNN131106 RXJ131106 SHF131106 SRB131106 TAX131106 TKT131106 TUP131106 UEL131106 UOH131106 UYD131106 VHZ131106 VRV131106 WBR131106 WLN131106 WVJ131106 A196642 IX196642 ST196642 ACP196642 AML196642 AWH196642 BGD196642 BPZ196642 BZV196642 CJR196642 CTN196642 DDJ196642 DNF196642 DXB196642 EGX196642 EQT196642 FAP196642 FKL196642 FUH196642 GED196642 GNZ196642 GXV196642 HHR196642 HRN196642 IBJ196642 ILF196642 IVB196642 JEX196642 JOT196642 JYP196642 KIL196642 KSH196642 LCD196642 LLZ196642 LVV196642 MFR196642 MPN196642 MZJ196642 NJF196642 NTB196642 OCX196642 OMT196642 OWP196642 PGL196642 PQH196642 QAD196642 QJZ196642 QTV196642 RDR196642 RNN196642 RXJ196642 SHF196642 SRB196642 TAX196642 TKT196642 TUP196642 UEL196642 UOH196642 UYD196642 VHZ196642 VRV196642 WBR196642 WLN196642 WVJ196642 A262178 IX262178 ST262178 ACP262178 AML262178 AWH262178 BGD262178 BPZ262178 BZV262178 CJR262178 CTN262178 DDJ262178 DNF262178 DXB262178 EGX262178 EQT262178 FAP262178 FKL262178 FUH262178 GED262178 GNZ262178 GXV262178 HHR262178 HRN262178 IBJ262178 ILF262178 IVB262178 JEX262178 JOT262178 JYP262178 KIL262178 KSH262178 LCD262178 LLZ262178 LVV262178 MFR262178 MPN262178 MZJ262178 NJF262178 NTB262178 OCX262178 OMT262178 OWP262178 PGL262178 PQH262178 QAD262178 QJZ262178 QTV262178 RDR262178 RNN262178 RXJ262178 SHF262178 SRB262178 TAX262178 TKT262178 TUP262178 UEL262178 UOH262178 UYD262178 VHZ262178 VRV262178 WBR262178 WLN262178 WVJ262178 A327714 IX327714 ST327714 ACP327714 AML327714 AWH327714 BGD327714 BPZ327714 BZV327714 CJR327714 CTN327714 DDJ327714 DNF327714 DXB327714 EGX327714 EQT327714 FAP327714 FKL327714 FUH327714 GED327714 GNZ327714 GXV327714 HHR327714 HRN327714 IBJ327714 ILF327714 IVB327714 JEX327714 JOT327714 JYP327714 KIL327714 KSH327714 LCD327714 LLZ327714 LVV327714 MFR327714 MPN327714 MZJ327714 NJF327714 NTB327714 OCX327714 OMT327714 OWP327714 PGL327714 PQH327714 QAD327714 QJZ327714 QTV327714 RDR327714 RNN327714 RXJ327714 SHF327714 SRB327714 TAX327714 TKT327714 TUP327714 UEL327714 UOH327714 UYD327714 VHZ327714 VRV327714 WBR327714 WLN327714 WVJ327714 A393250 IX393250 ST393250 ACP393250 AML393250 AWH393250 BGD393250 BPZ393250 BZV393250 CJR393250 CTN393250 DDJ393250 DNF393250 DXB393250 EGX393250 EQT393250 FAP393250 FKL393250 FUH393250 GED393250 GNZ393250 GXV393250 HHR393250 HRN393250 IBJ393250 ILF393250 IVB393250 JEX393250 JOT393250 JYP393250 KIL393250 KSH393250 LCD393250 LLZ393250 LVV393250 MFR393250 MPN393250 MZJ393250 NJF393250 NTB393250 OCX393250 OMT393250 OWP393250 PGL393250 PQH393250 QAD393250 QJZ393250 QTV393250 RDR393250 RNN393250 RXJ393250 SHF393250 SRB393250 TAX393250 TKT393250 TUP393250 UEL393250 UOH393250 UYD393250 VHZ393250 VRV393250 WBR393250 WLN393250 WVJ393250 A458786 IX458786 ST458786 ACP458786 AML458786 AWH458786 BGD458786 BPZ458786 BZV458786 CJR458786 CTN458786 DDJ458786 DNF458786 DXB458786 EGX458786 EQT458786 FAP458786 FKL458786 FUH458786 GED458786 GNZ458786 GXV458786 HHR458786 HRN458786 IBJ458786 ILF458786 IVB458786 JEX458786 JOT458786 JYP458786 KIL458786 KSH458786 LCD458786 LLZ458786 LVV458786 MFR458786 MPN458786 MZJ458786 NJF458786 NTB458786 OCX458786 OMT458786 OWP458786 PGL458786 PQH458786 QAD458786 QJZ458786 QTV458786 RDR458786 RNN458786 RXJ458786 SHF458786 SRB458786 TAX458786 TKT458786 TUP458786 UEL458786 UOH458786 UYD458786 VHZ458786 VRV458786 WBR458786 WLN458786 WVJ458786 A524322 IX524322 ST524322 ACP524322 AML524322 AWH524322 BGD524322 BPZ524322 BZV524322 CJR524322 CTN524322 DDJ524322 DNF524322 DXB524322 EGX524322 EQT524322 FAP524322 FKL524322 FUH524322 GED524322 GNZ524322 GXV524322 HHR524322 HRN524322 IBJ524322 ILF524322 IVB524322 JEX524322 JOT524322 JYP524322 KIL524322 KSH524322 LCD524322 LLZ524322 LVV524322 MFR524322 MPN524322 MZJ524322 NJF524322 NTB524322 OCX524322 OMT524322 OWP524322 PGL524322 PQH524322 QAD524322 QJZ524322 QTV524322 RDR524322 RNN524322 RXJ524322 SHF524322 SRB524322 TAX524322 TKT524322 TUP524322 UEL524322 UOH524322 UYD524322 VHZ524322 VRV524322 WBR524322 WLN524322 WVJ524322 A589858 IX589858 ST589858 ACP589858 AML589858 AWH589858 BGD589858 BPZ589858 BZV589858 CJR589858 CTN589858 DDJ589858 DNF589858 DXB589858 EGX589858 EQT589858 FAP589858 FKL589858 FUH589858 GED589858 GNZ589858 GXV589858 HHR589858 HRN589858 IBJ589858 ILF589858 IVB589858 JEX589858 JOT589858 JYP589858 KIL589858 KSH589858 LCD589858 LLZ589858 LVV589858 MFR589858 MPN589858 MZJ589858 NJF589858 NTB589858 OCX589858 OMT589858 OWP589858 PGL589858 PQH589858 QAD589858 QJZ589858 QTV589858 RDR589858 RNN589858 RXJ589858 SHF589858 SRB589858 TAX589858 TKT589858 TUP589858 UEL589858 UOH589858 UYD589858 VHZ589858 VRV589858 WBR589858 WLN589858 WVJ589858 A655394 IX655394 ST655394 ACP655394 AML655394 AWH655394 BGD655394 BPZ655394 BZV655394 CJR655394 CTN655394 DDJ655394 DNF655394 DXB655394 EGX655394 EQT655394 FAP655394 FKL655394 FUH655394 GED655394 GNZ655394 GXV655394 HHR655394 HRN655394 IBJ655394 ILF655394 IVB655394 JEX655394 JOT655394 JYP655394 KIL655394 KSH655394 LCD655394 LLZ655394 LVV655394 MFR655394 MPN655394 MZJ655394 NJF655394 NTB655394 OCX655394 OMT655394 OWP655394 PGL655394 PQH655394 QAD655394 QJZ655394 QTV655394 RDR655394 RNN655394 RXJ655394 SHF655394 SRB655394 TAX655394 TKT655394 TUP655394 UEL655394 UOH655394 UYD655394 VHZ655394 VRV655394 WBR655394 WLN655394 WVJ655394 A720930 IX720930 ST720930 ACP720930 AML720930 AWH720930 BGD720930 BPZ720930 BZV720930 CJR720930 CTN720930 DDJ720930 DNF720930 DXB720930 EGX720930 EQT720930 FAP720930 FKL720930 FUH720930 GED720930 GNZ720930 GXV720930 HHR720930 HRN720930 IBJ720930 ILF720930 IVB720930 JEX720930 JOT720930 JYP720930 KIL720930 KSH720930 LCD720930 LLZ720930 LVV720930 MFR720930 MPN720930 MZJ720930 NJF720930 NTB720930 OCX720930 OMT720930 OWP720930 PGL720930 PQH720930 QAD720930 QJZ720930 QTV720930 RDR720930 RNN720930 RXJ720930 SHF720930 SRB720930 TAX720930 TKT720930 TUP720930 UEL720930 UOH720930 UYD720930 VHZ720930 VRV720930 WBR720930 WLN720930 WVJ720930 A786466 IX786466 ST786466 ACP786466 AML786466 AWH786466 BGD786466 BPZ786466 BZV786466 CJR786466 CTN786466 DDJ786466 DNF786466 DXB786466 EGX786466 EQT786466 FAP786466 FKL786466 FUH786466 GED786466 GNZ786466 GXV786466 HHR786466 HRN786466 IBJ786466 ILF786466 IVB786466 JEX786466 JOT786466 JYP786466 KIL786466 KSH786466 LCD786466 LLZ786466 LVV786466 MFR786466 MPN786466 MZJ786466 NJF786466 NTB786466 OCX786466 OMT786466 OWP786466 PGL786466 PQH786466 QAD786466 QJZ786466 QTV786466 RDR786466 RNN786466 RXJ786466 SHF786466 SRB786466 TAX786466 TKT786466 TUP786466 UEL786466 UOH786466 UYD786466 VHZ786466 VRV786466 WBR786466 WLN786466 WVJ786466 A852002 IX852002 ST852002 ACP852002 AML852002 AWH852002 BGD852002 BPZ852002 BZV852002 CJR852002 CTN852002 DDJ852002 DNF852002 DXB852002 EGX852002 EQT852002 FAP852002 FKL852002 FUH852002 GED852002 GNZ852002 GXV852002 HHR852002 HRN852002 IBJ852002 ILF852002 IVB852002 JEX852002 JOT852002 JYP852002 KIL852002 KSH852002 LCD852002 LLZ852002 LVV852002 MFR852002 MPN852002 MZJ852002 NJF852002 NTB852002 OCX852002 OMT852002 OWP852002 PGL852002 PQH852002 QAD852002 QJZ852002 QTV852002 RDR852002 RNN852002 RXJ852002 SHF852002 SRB852002 TAX852002 TKT852002 TUP852002 UEL852002 UOH852002 UYD852002 VHZ852002 VRV852002 WBR852002 WLN852002 WVJ852002 A917538 IX917538 ST917538 ACP917538 AML917538 AWH917538 BGD917538 BPZ917538 BZV917538 CJR917538 CTN917538 DDJ917538 DNF917538 DXB917538 EGX917538 EQT917538 FAP917538 FKL917538 FUH917538 GED917538 GNZ917538 GXV917538 HHR917538 HRN917538 IBJ917538 ILF917538 IVB917538 JEX917538 JOT917538 JYP917538 KIL917538 KSH917538 LCD917538 LLZ917538 LVV917538 MFR917538 MPN917538 MZJ917538 NJF917538 NTB917538 OCX917538 OMT917538 OWP917538 PGL917538 PQH917538 QAD917538 QJZ917538 QTV917538 RDR917538 RNN917538 RXJ917538 SHF917538 SRB917538 TAX917538 TKT917538 TUP917538 UEL917538 UOH917538 UYD917538 VHZ917538 VRV917538 WBR917538 WLN917538 WVJ917538 A983074 IX983074 ST983074 ACP983074 AML983074 AWH983074 BGD983074 BPZ983074 BZV983074 CJR983074 CTN983074 DDJ983074 DNF983074 DXB983074 EGX983074 EQT983074 FAP983074 FKL983074 FUH983074 GED983074 GNZ983074 GXV983074 HHR983074 HRN983074 IBJ983074 ILF983074 IVB983074 JEX983074 JOT983074 JYP983074 KIL983074 KSH983074 LCD983074 LLZ983074 LVV983074 MFR983074 MPN983074 MZJ983074 NJF983074 NTB983074 OCX983074 OMT983074 OWP983074 PGL983074 PQH983074 QAD983074 QJZ983074 QTV983074 RDR983074 RNN983074 RXJ983074 SHF983074 SRB983074 TAX983074 TKT983074 TUP983074 UEL983074 UOH983074 UYD983074 VHZ983074 VRV983074 WBR983074 WLN983074 WVJ983074 A36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A65572 IX65572 ST65572 ACP65572 AML65572 AWH65572 BGD65572 BPZ65572 BZV65572 CJR65572 CTN65572 DDJ65572 DNF65572 DXB65572 EGX65572 EQT65572 FAP65572 FKL65572 FUH65572 GED65572 GNZ65572 GXV65572 HHR65572 HRN65572 IBJ65572 ILF65572 IVB65572 JEX65572 JOT65572 JYP65572 KIL65572 KSH65572 LCD65572 LLZ65572 LVV65572 MFR65572 MPN65572 MZJ65572 NJF65572 NTB65572 OCX65572 OMT65572 OWP65572 PGL65572 PQH65572 QAD65572 QJZ65572 QTV65572 RDR65572 RNN65572 RXJ65572 SHF65572 SRB65572 TAX65572 TKT65572 TUP65572 UEL65572 UOH65572 UYD65572 VHZ65572 VRV65572 WBR65572 WLN65572 WVJ65572 A131108 IX131108 ST131108 ACP131108 AML131108 AWH131108 BGD131108 BPZ131108 BZV131108 CJR131108 CTN131108 DDJ131108 DNF131108 DXB131108 EGX131108 EQT131108 FAP131108 FKL131108 FUH131108 GED131108 GNZ131108 GXV131108 HHR131108 HRN131108 IBJ131108 ILF131108 IVB131108 JEX131108 JOT131108 JYP131108 KIL131108 KSH131108 LCD131108 LLZ131108 LVV131108 MFR131108 MPN131108 MZJ131108 NJF131108 NTB131108 OCX131108 OMT131108 OWP131108 PGL131108 PQH131108 QAD131108 QJZ131108 QTV131108 RDR131108 RNN131108 RXJ131108 SHF131108 SRB131108 TAX131108 TKT131108 TUP131108 UEL131108 UOH131108 UYD131108 VHZ131108 VRV131108 WBR131108 WLN131108 WVJ131108 A196644 IX196644 ST196644 ACP196644 AML196644 AWH196644 BGD196644 BPZ196644 BZV196644 CJR196644 CTN196644 DDJ196644 DNF196644 DXB196644 EGX196644 EQT196644 FAP196644 FKL196644 FUH196644 GED196644 GNZ196644 GXV196644 HHR196644 HRN196644 IBJ196644 ILF196644 IVB196644 JEX196644 JOT196644 JYP196644 KIL196644 KSH196644 LCD196644 LLZ196644 LVV196644 MFR196644 MPN196644 MZJ196644 NJF196644 NTB196644 OCX196644 OMT196644 OWP196644 PGL196644 PQH196644 QAD196644 QJZ196644 QTV196644 RDR196644 RNN196644 RXJ196644 SHF196644 SRB196644 TAX196644 TKT196644 TUP196644 UEL196644 UOH196644 UYD196644 VHZ196644 VRV196644 WBR196644 WLN196644 WVJ196644 A262180 IX262180 ST262180 ACP262180 AML262180 AWH262180 BGD262180 BPZ262180 BZV262180 CJR262180 CTN262180 DDJ262180 DNF262180 DXB262180 EGX262180 EQT262180 FAP262180 FKL262180 FUH262180 GED262180 GNZ262180 GXV262180 HHR262180 HRN262180 IBJ262180 ILF262180 IVB262180 JEX262180 JOT262180 JYP262180 KIL262180 KSH262180 LCD262180 LLZ262180 LVV262180 MFR262180 MPN262180 MZJ262180 NJF262180 NTB262180 OCX262180 OMT262180 OWP262180 PGL262180 PQH262180 QAD262180 QJZ262180 QTV262180 RDR262180 RNN262180 RXJ262180 SHF262180 SRB262180 TAX262180 TKT262180 TUP262180 UEL262180 UOH262180 UYD262180 VHZ262180 VRV262180 WBR262180 WLN262180 WVJ262180 A327716 IX327716 ST327716 ACP327716 AML327716 AWH327716 BGD327716 BPZ327716 BZV327716 CJR327716 CTN327716 DDJ327716 DNF327716 DXB327716 EGX327716 EQT327716 FAP327716 FKL327716 FUH327716 GED327716 GNZ327716 GXV327716 HHR327716 HRN327716 IBJ327716 ILF327716 IVB327716 JEX327716 JOT327716 JYP327716 KIL327716 KSH327716 LCD327716 LLZ327716 LVV327716 MFR327716 MPN327716 MZJ327716 NJF327716 NTB327716 OCX327716 OMT327716 OWP327716 PGL327716 PQH327716 QAD327716 QJZ327716 QTV327716 RDR327716 RNN327716 RXJ327716 SHF327716 SRB327716 TAX327716 TKT327716 TUP327716 UEL327716 UOH327716 UYD327716 VHZ327716 VRV327716 WBR327716 WLN327716 WVJ327716 A393252 IX393252 ST393252 ACP393252 AML393252 AWH393252 BGD393252 BPZ393252 BZV393252 CJR393252 CTN393252 DDJ393252 DNF393252 DXB393252 EGX393252 EQT393252 FAP393252 FKL393252 FUH393252 GED393252 GNZ393252 GXV393252 HHR393252 HRN393252 IBJ393252 ILF393252 IVB393252 JEX393252 JOT393252 JYP393252 KIL393252 KSH393252 LCD393252 LLZ393252 LVV393252 MFR393252 MPN393252 MZJ393252 NJF393252 NTB393252 OCX393252 OMT393252 OWP393252 PGL393252 PQH393252 QAD393252 QJZ393252 QTV393252 RDR393252 RNN393252 RXJ393252 SHF393252 SRB393252 TAX393252 TKT393252 TUP393252 UEL393252 UOH393252 UYD393252 VHZ393252 VRV393252 WBR393252 WLN393252 WVJ393252 A458788 IX458788 ST458788 ACP458788 AML458788 AWH458788 BGD458788 BPZ458788 BZV458788 CJR458788 CTN458788 DDJ458788 DNF458788 DXB458788 EGX458788 EQT458788 FAP458788 FKL458788 FUH458788 GED458788 GNZ458788 GXV458788 HHR458788 HRN458788 IBJ458788 ILF458788 IVB458788 JEX458788 JOT458788 JYP458788 KIL458788 KSH458788 LCD458788 LLZ458788 LVV458788 MFR458788 MPN458788 MZJ458788 NJF458788 NTB458788 OCX458788 OMT458788 OWP458788 PGL458788 PQH458788 QAD458788 QJZ458788 QTV458788 RDR458788 RNN458788 RXJ458788 SHF458788 SRB458788 TAX458788 TKT458788 TUP458788 UEL458788 UOH458788 UYD458788 VHZ458788 VRV458788 WBR458788 WLN458788 WVJ458788 A524324 IX524324 ST524324 ACP524324 AML524324 AWH524324 BGD524324 BPZ524324 BZV524324 CJR524324 CTN524324 DDJ524324 DNF524324 DXB524324 EGX524324 EQT524324 FAP524324 FKL524324 FUH524324 GED524324 GNZ524324 GXV524324 HHR524324 HRN524324 IBJ524324 ILF524324 IVB524324 JEX524324 JOT524324 JYP524324 KIL524324 KSH524324 LCD524324 LLZ524324 LVV524324 MFR524324 MPN524324 MZJ524324 NJF524324 NTB524324 OCX524324 OMT524324 OWP524324 PGL524324 PQH524324 QAD524324 QJZ524324 QTV524324 RDR524324 RNN524324 RXJ524324 SHF524324 SRB524324 TAX524324 TKT524324 TUP524324 UEL524324 UOH524324 UYD524324 VHZ524324 VRV524324 WBR524324 WLN524324 WVJ524324 A589860 IX589860 ST589860 ACP589860 AML589860 AWH589860 BGD589860 BPZ589860 BZV589860 CJR589860 CTN589860 DDJ589860 DNF589860 DXB589860 EGX589860 EQT589860 FAP589860 FKL589860 FUH589860 GED589860 GNZ589860 GXV589860 HHR589860 HRN589860 IBJ589860 ILF589860 IVB589860 JEX589860 JOT589860 JYP589860 KIL589860 KSH589860 LCD589860 LLZ589860 LVV589860 MFR589860 MPN589860 MZJ589860 NJF589860 NTB589860 OCX589860 OMT589860 OWP589860 PGL589860 PQH589860 QAD589860 QJZ589860 QTV589860 RDR589860 RNN589860 RXJ589860 SHF589860 SRB589860 TAX589860 TKT589860 TUP589860 UEL589860 UOH589860 UYD589860 VHZ589860 VRV589860 WBR589860 WLN589860 WVJ589860 A655396 IX655396 ST655396 ACP655396 AML655396 AWH655396 BGD655396 BPZ655396 BZV655396 CJR655396 CTN655396 DDJ655396 DNF655396 DXB655396 EGX655396 EQT655396 FAP655396 FKL655396 FUH655396 GED655396 GNZ655396 GXV655396 HHR655396 HRN655396 IBJ655396 ILF655396 IVB655396 JEX655396 JOT655396 JYP655396 KIL655396 KSH655396 LCD655396 LLZ655396 LVV655396 MFR655396 MPN655396 MZJ655396 NJF655396 NTB655396 OCX655396 OMT655396 OWP655396 PGL655396 PQH655396 QAD655396 QJZ655396 QTV655396 RDR655396 RNN655396 RXJ655396 SHF655396 SRB655396 TAX655396 TKT655396 TUP655396 UEL655396 UOH655396 UYD655396 VHZ655396 VRV655396 WBR655396 WLN655396 WVJ655396 A720932 IX720932 ST720932 ACP720932 AML720932 AWH720932 BGD720932 BPZ720932 BZV720932 CJR720932 CTN720932 DDJ720932 DNF720932 DXB720932 EGX720932 EQT720932 FAP720932 FKL720932 FUH720932 GED720932 GNZ720932 GXV720932 HHR720932 HRN720932 IBJ720932 ILF720932 IVB720932 JEX720932 JOT720932 JYP720932 KIL720932 KSH720932 LCD720932 LLZ720932 LVV720932 MFR720932 MPN720932 MZJ720932 NJF720932 NTB720932 OCX720932 OMT720932 OWP720932 PGL720932 PQH720932 QAD720932 QJZ720932 QTV720932 RDR720932 RNN720932 RXJ720932 SHF720932 SRB720932 TAX720932 TKT720932 TUP720932 UEL720932 UOH720932 UYD720932 VHZ720932 VRV720932 WBR720932 WLN720932 WVJ720932 A786468 IX786468 ST786468 ACP786468 AML786468 AWH786468 BGD786468 BPZ786468 BZV786468 CJR786468 CTN786468 DDJ786468 DNF786468 DXB786468 EGX786468 EQT786468 FAP786468 FKL786468 FUH786468 GED786468 GNZ786468 GXV786468 HHR786468 HRN786468 IBJ786468 ILF786468 IVB786468 JEX786468 JOT786468 JYP786468 KIL786468 KSH786468 LCD786468 LLZ786468 LVV786468 MFR786468 MPN786468 MZJ786468 NJF786468 NTB786468 OCX786468 OMT786468 OWP786468 PGL786468 PQH786468 QAD786468 QJZ786468 QTV786468 RDR786468 RNN786468 RXJ786468 SHF786468 SRB786468 TAX786468 TKT786468 TUP786468 UEL786468 UOH786468 UYD786468 VHZ786468 VRV786468 WBR786468 WLN786468 WVJ786468 A852004 IX852004 ST852004 ACP852004 AML852004 AWH852004 BGD852004 BPZ852004 BZV852004 CJR852004 CTN852004 DDJ852004 DNF852004 DXB852004 EGX852004 EQT852004 FAP852004 FKL852004 FUH852004 GED852004 GNZ852004 GXV852004 HHR852004 HRN852004 IBJ852004 ILF852004 IVB852004 JEX852004 JOT852004 JYP852004 KIL852004 KSH852004 LCD852004 LLZ852004 LVV852004 MFR852004 MPN852004 MZJ852004 NJF852004 NTB852004 OCX852004 OMT852004 OWP852004 PGL852004 PQH852004 QAD852004 QJZ852004 QTV852004 RDR852004 RNN852004 RXJ852004 SHF852004 SRB852004 TAX852004 TKT852004 TUP852004 UEL852004 UOH852004 UYD852004 VHZ852004 VRV852004 WBR852004 WLN852004 WVJ852004 A917540 IX917540 ST917540 ACP917540 AML917540 AWH917540 BGD917540 BPZ917540 BZV917540 CJR917540 CTN917540 DDJ917540 DNF917540 DXB917540 EGX917540 EQT917540 FAP917540 FKL917540 FUH917540 GED917540 GNZ917540 GXV917540 HHR917540 HRN917540 IBJ917540 ILF917540 IVB917540 JEX917540 JOT917540 JYP917540 KIL917540 KSH917540 LCD917540 LLZ917540 LVV917540 MFR917540 MPN917540 MZJ917540 NJF917540 NTB917540 OCX917540 OMT917540 OWP917540 PGL917540 PQH917540 QAD917540 QJZ917540 QTV917540 RDR917540 RNN917540 RXJ917540 SHF917540 SRB917540 TAX917540 TKT917540 TUP917540 UEL917540 UOH917540 UYD917540 VHZ917540 VRV917540 WBR917540 WLN917540 WVJ917540 A983076 IX983076 ST983076 ACP983076 AML983076 AWH983076 BGD983076 BPZ983076 BZV983076 CJR983076 CTN983076 DDJ983076 DNF983076 DXB983076 EGX983076 EQT983076 FAP983076 FKL983076 FUH983076 GED983076 GNZ983076 GXV983076 HHR983076 HRN983076 IBJ983076 ILF983076 IVB983076 JEX983076 JOT983076 JYP983076 KIL983076 KSH983076 LCD983076 LLZ983076 LVV983076 MFR983076 MPN983076 MZJ983076 NJF983076 NTB983076 OCX983076 OMT983076 OWP983076 PGL983076 PQH983076 QAD983076 QJZ983076 QTV983076 RDR983076 RNN983076 RXJ983076 SHF983076 SRB983076 TAX983076 TKT983076 TUP983076 UEL983076 UOH983076 UYD983076 VHZ983076 VRV983076 WBR983076 WLN983076 WVJ983076 A38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A65574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A131110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A196646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A262182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A327718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A393254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A458790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A524326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A589862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A655398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A720934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A786470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A852006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A917542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A983078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A42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A65578 IX65578 ST65578 ACP65578 AML65578 AWH65578 BGD65578 BPZ65578 BZV65578 CJR65578 CTN65578 DDJ65578 DNF65578 DXB65578 EGX65578 EQT65578 FAP65578 FKL65578 FUH65578 GED65578 GNZ65578 GXV65578 HHR65578 HRN65578 IBJ65578 ILF65578 IVB65578 JEX65578 JOT65578 JYP65578 KIL65578 KSH65578 LCD65578 LLZ65578 LVV65578 MFR65578 MPN65578 MZJ65578 NJF65578 NTB65578 OCX65578 OMT65578 OWP65578 PGL65578 PQH65578 QAD65578 QJZ65578 QTV65578 RDR65578 RNN65578 RXJ65578 SHF65578 SRB65578 TAX65578 TKT65578 TUP65578 UEL65578 UOH65578 UYD65578 VHZ65578 VRV65578 WBR65578 WLN65578 WVJ65578 A131114 IX131114 ST131114 ACP131114 AML131114 AWH131114 BGD131114 BPZ131114 BZV131114 CJR131114 CTN131114 DDJ131114 DNF131114 DXB131114 EGX131114 EQT131114 FAP131114 FKL131114 FUH131114 GED131114 GNZ131114 GXV131114 HHR131114 HRN131114 IBJ131114 ILF131114 IVB131114 JEX131114 JOT131114 JYP131114 KIL131114 KSH131114 LCD131114 LLZ131114 LVV131114 MFR131114 MPN131114 MZJ131114 NJF131114 NTB131114 OCX131114 OMT131114 OWP131114 PGL131114 PQH131114 QAD131114 QJZ131114 QTV131114 RDR131114 RNN131114 RXJ131114 SHF131114 SRB131114 TAX131114 TKT131114 TUP131114 UEL131114 UOH131114 UYD131114 VHZ131114 VRV131114 WBR131114 WLN131114 WVJ131114 A196650 IX196650 ST196650 ACP196650 AML196650 AWH196650 BGD196650 BPZ196650 BZV196650 CJR196650 CTN196650 DDJ196650 DNF196650 DXB196650 EGX196650 EQT196650 FAP196650 FKL196650 FUH196650 GED196650 GNZ196650 GXV196650 HHR196650 HRN196650 IBJ196650 ILF196650 IVB196650 JEX196650 JOT196650 JYP196650 KIL196650 KSH196650 LCD196650 LLZ196650 LVV196650 MFR196650 MPN196650 MZJ196650 NJF196650 NTB196650 OCX196650 OMT196650 OWP196650 PGL196650 PQH196650 QAD196650 QJZ196650 QTV196650 RDR196650 RNN196650 RXJ196650 SHF196650 SRB196650 TAX196650 TKT196650 TUP196650 UEL196650 UOH196650 UYD196650 VHZ196650 VRV196650 WBR196650 WLN196650 WVJ196650 A262186 IX262186 ST262186 ACP262186 AML262186 AWH262186 BGD262186 BPZ262186 BZV262186 CJR262186 CTN262186 DDJ262186 DNF262186 DXB262186 EGX262186 EQT262186 FAP262186 FKL262186 FUH262186 GED262186 GNZ262186 GXV262186 HHR262186 HRN262186 IBJ262186 ILF262186 IVB262186 JEX262186 JOT262186 JYP262186 KIL262186 KSH262186 LCD262186 LLZ262186 LVV262186 MFR262186 MPN262186 MZJ262186 NJF262186 NTB262186 OCX262186 OMT262186 OWP262186 PGL262186 PQH262186 QAD262186 QJZ262186 QTV262186 RDR262186 RNN262186 RXJ262186 SHF262186 SRB262186 TAX262186 TKT262186 TUP262186 UEL262186 UOH262186 UYD262186 VHZ262186 VRV262186 WBR262186 WLN262186 WVJ262186 A327722 IX327722 ST327722 ACP327722 AML327722 AWH327722 BGD327722 BPZ327722 BZV327722 CJR327722 CTN327722 DDJ327722 DNF327722 DXB327722 EGX327722 EQT327722 FAP327722 FKL327722 FUH327722 GED327722 GNZ327722 GXV327722 HHR327722 HRN327722 IBJ327722 ILF327722 IVB327722 JEX327722 JOT327722 JYP327722 KIL327722 KSH327722 LCD327722 LLZ327722 LVV327722 MFR327722 MPN327722 MZJ327722 NJF327722 NTB327722 OCX327722 OMT327722 OWP327722 PGL327722 PQH327722 QAD327722 QJZ327722 QTV327722 RDR327722 RNN327722 RXJ327722 SHF327722 SRB327722 TAX327722 TKT327722 TUP327722 UEL327722 UOH327722 UYD327722 VHZ327722 VRV327722 WBR327722 WLN327722 WVJ327722 A393258 IX393258 ST393258 ACP393258 AML393258 AWH393258 BGD393258 BPZ393258 BZV393258 CJR393258 CTN393258 DDJ393258 DNF393258 DXB393258 EGX393258 EQT393258 FAP393258 FKL393258 FUH393258 GED393258 GNZ393258 GXV393258 HHR393258 HRN393258 IBJ393258 ILF393258 IVB393258 JEX393258 JOT393258 JYP393258 KIL393258 KSH393258 LCD393258 LLZ393258 LVV393258 MFR393258 MPN393258 MZJ393258 NJF393258 NTB393258 OCX393258 OMT393258 OWP393258 PGL393258 PQH393258 QAD393258 QJZ393258 QTV393258 RDR393258 RNN393258 RXJ393258 SHF393258 SRB393258 TAX393258 TKT393258 TUP393258 UEL393258 UOH393258 UYD393258 VHZ393258 VRV393258 WBR393258 WLN393258 WVJ393258 A458794 IX458794 ST458794 ACP458794 AML458794 AWH458794 BGD458794 BPZ458794 BZV458794 CJR458794 CTN458794 DDJ458794 DNF458794 DXB458794 EGX458794 EQT458794 FAP458794 FKL458794 FUH458794 GED458794 GNZ458794 GXV458794 HHR458794 HRN458794 IBJ458794 ILF458794 IVB458794 JEX458794 JOT458794 JYP458794 KIL458794 KSH458794 LCD458794 LLZ458794 LVV458794 MFR458794 MPN458794 MZJ458794 NJF458794 NTB458794 OCX458794 OMT458794 OWP458794 PGL458794 PQH458794 QAD458794 QJZ458794 QTV458794 RDR458794 RNN458794 RXJ458794 SHF458794 SRB458794 TAX458794 TKT458794 TUP458794 UEL458794 UOH458794 UYD458794 VHZ458794 VRV458794 WBR458794 WLN458794 WVJ458794 A524330 IX524330 ST524330 ACP524330 AML524330 AWH524330 BGD524330 BPZ524330 BZV524330 CJR524330 CTN524330 DDJ524330 DNF524330 DXB524330 EGX524330 EQT524330 FAP524330 FKL524330 FUH524330 GED524330 GNZ524330 GXV524330 HHR524330 HRN524330 IBJ524330 ILF524330 IVB524330 JEX524330 JOT524330 JYP524330 KIL524330 KSH524330 LCD524330 LLZ524330 LVV524330 MFR524330 MPN524330 MZJ524330 NJF524330 NTB524330 OCX524330 OMT524330 OWP524330 PGL524330 PQH524330 QAD524330 QJZ524330 QTV524330 RDR524330 RNN524330 RXJ524330 SHF524330 SRB524330 TAX524330 TKT524330 TUP524330 UEL524330 UOH524330 UYD524330 VHZ524330 VRV524330 WBR524330 WLN524330 WVJ524330 A589866 IX589866 ST589866 ACP589866 AML589866 AWH589866 BGD589866 BPZ589866 BZV589866 CJR589866 CTN589866 DDJ589866 DNF589866 DXB589866 EGX589866 EQT589866 FAP589866 FKL589866 FUH589866 GED589866 GNZ589866 GXV589866 HHR589866 HRN589866 IBJ589866 ILF589866 IVB589866 JEX589866 JOT589866 JYP589866 KIL589866 KSH589866 LCD589866 LLZ589866 LVV589866 MFR589866 MPN589866 MZJ589866 NJF589866 NTB589866 OCX589866 OMT589866 OWP589866 PGL589866 PQH589866 QAD589866 QJZ589866 QTV589866 RDR589866 RNN589866 RXJ589866 SHF589866 SRB589866 TAX589866 TKT589866 TUP589866 UEL589866 UOH589866 UYD589866 VHZ589866 VRV589866 WBR589866 WLN589866 WVJ589866 A655402 IX655402 ST655402 ACP655402 AML655402 AWH655402 BGD655402 BPZ655402 BZV655402 CJR655402 CTN655402 DDJ655402 DNF655402 DXB655402 EGX655402 EQT655402 FAP655402 FKL655402 FUH655402 GED655402 GNZ655402 GXV655402 HHR655402 HRN655402 IBJ655402 ILF655402 IVB655402 JEX655402 JOT655402 JYP655402 KIL655402 KSH655402 LCD655402 LLZ655402 LVV655402 MFR655402 MPN655402 MZJ655402 NJF655402 NTB655402 OCX655402 OMT655402 OWP655402 PGL655402 PQH655402 QAD655402 QJZ655402 QTV655402 RDR655402 RNN655402 RXJ655402 SHF655402 SRB655402 TAX655402 TKT655402 TUP655402 UEL655402 UOH655402 UYD655402 VHZ655402 VRV655402 WBR655402 WLN655402 WVJ655402 A720938 IX720938 ST720938 ACP720938 AML720938 AWH720938 BGD720938 BPZ720938 BZV720938 CJR720938 CTN720938 DDJ720938 DNF720938 DXB720938 EGX720938 EQT720938 FAP720938 FKL720938 FUH720938 GED720938 GNZ720938 GXV720938 HHR720938 HRN720938 IBJ720938 ILF720938 IVB720938 JEX720938 JOT720938 JYP720938 KIL720938 KSH720938 LCD720938 LLZ720938 LVV720938 MFR720938 MPN720938 MZJ720938 NJF720938 NTB720938 OCX720938 OMT720938 OWP720938 PGL720938 PQH720938 QAD720938 QJZ720938 QTV720938 RDR720938 RNN720938 RXJ720938 SHF720938 SRB720938 TAX720938 TKT720938 TUP720938 UEL720938 UOH720938 UYD720938 VHZ720938 VRV720938 WBR720938 WLN720938 WVJ720938 A786474 IX786474 ST786474 ACP786474 AML786474 AWH786474 BGD786474 BPZ786474 BZV786474 CJR786474 CTN786474 DDJ786474 DNF786474 DXB786474 EGX786474 EQT786474 FAP786474 FKL786474 FUH786474 GED786474 GNZ786474 GXV786474 HHR786474 HRN786474 IBJ786474 ILF786474 IVB786474 JEX786474 JOT786474 JYP786474 KIL786474 KSH786474 LCD786474 LLZ786474 LVV786474 MFR786474 MPN786474 MZJ786474 NJF786474 NTB786474 OCX786474 OMT786474 OWP786474 PGL786474 PQH786474 QAD786474 QJZ786474 QTV786474 RDR786474 RNN786474 RXJ786474 SHF786474 SRB786474 TAX786474 TKT786474 TUP786474 UEL786474 UOH786474 UYD786474 VHZ786474 VRV786474 WBR786474 WLN786474 WVJ786474 A852010 IX852010 ST852010 ACP852010 AML852010 AWH852010 BGD852010 BPZ852010 BZV852010 CJR852010 CTN852010 DDJ852010 DNF852010 DXB852010 EGX852010 EQT852010 FAP852010 FKL852010 FUH852010 GED852010 GNZ852010 GXV852010 HHR852010 HRN852010 IBJ852010 ILF852010 IVB852010 JEX852010 JOT852010 JYP852010 KIL852010 KSH852010 LCD852010 LLZ852010 LVV852010 MFR852010 MPN852010 MZJ852010 NJF852010 NTB852010 OCX852010 OMT852010 OWP852010 PGL852010 PQH852010 QAD852010 QJZ852010 QTV852010 RDR852010 RNN852010 RXJ852010 SHF852010 SRB852010 TAX852010 TKT852010 TUP852010 UEL852010 UOH852010 UYD852010 VHZ852010 VRV852010 WBR852010 WLN852010 WVJ852010 A917546 IX917546 ST917546 ACP917546 AML917546 AWH917546 BGD917546 BPZ917546 BZV917546 CJR917546 CTN917546 DDJ917546 DNF917546 DXB917546 EGX917546 EQT917546 FAP917546 FKL917546 FUH917546 GED917546 GNZ917546 GXV917546 HHR917546 HRN917546 IBJ917546 ILF917546 IVB917546 JEX917546 JOT917546 JYP917546 KIL917546 KSH917546 LCD917546 LLZ917546 LVV917546 MFR917546 MPN917546 MZJ917546 NJF917546 NTB917546 OCX917546 OMT917546 OWP917546 PGL917546 PQH917546 QAD917546 QJZ917546 QTV917546 RDR917546 RNN917546 RXJ917546 SHF917546 SRB917546 TAX917546 TKT917546 TUP917546 UEL917546 UOH917546 UYD917546 VHZ917546 VRV917546 WBR917546 WLN917546 WVJ917546 A983082 IX983082 ST983082 ACP983082 AML983082 AWH983082 BGD983082 BPZ983082 BZV983082 CJR983082 CTN983082 DDJ983082 DNF983082 DXB983082 EGX983082 EQT983082 FAP983082 FKL983082 FUH983082 GED983082 GNZ983082 GXV983082 HHR983082 HRN983082 IBJ983082 ILF983082 IVB983082 JEX983082 JOT983082 JYP983082 KIL983082 KSH983082 LCD983082 LLZ983082 LVV983082 MFR983082 MPN983082 MZJ983082 NJF983082 NTB983082 OCX983082 OMT983082 OWP983082 PGL983082 PQH983082 QAD983082 QJZ983082 QTV983082 RDR983082 RNN983082 RXJ983082 SHF983082 SRB983082 TAX983082 TKT983082 TUP983082 UEL983082 UOH983082 UYD983082 VHZ983082 VRV983082 WBR983082 WLN983082 WVJ983082 A26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A65562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A131098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A196634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A262170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A327706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A393242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A458778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A524314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A589850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A655386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A720922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A786458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A851994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A917530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A983066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A16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A65552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A131088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A196624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A262160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A327696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A393232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A458768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A524304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A589840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A655376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A720912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A786448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A851984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A917520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A983056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A18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A65554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A131090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A196626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A262162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A327698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A393234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A458770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A524306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A589842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A655378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A720914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A786450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A851986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A917522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A983058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A20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A65556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A131092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A196628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A262164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A327700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A393236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A458772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A524308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A589844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A655380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A720916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A786452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A851988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A917524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A983060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A22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A65558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A131094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A196630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A262166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A327702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A393238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A458774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A524310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A589846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A655382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A720918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A786454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A851990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A917526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A983062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A24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A65560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A131096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A196632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A262168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A327704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A393240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A458776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A524312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A589848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A655384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A720920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A786456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A851992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A917528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A983064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A28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A65564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A131100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A196636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A262172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A327708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A393244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A458780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A524316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A589852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A655388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A720924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A786460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A851996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A917532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A983068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xm:sqref>
        </x14:dataValidation>
        <x14:dataValidation type="list" allowBlank="1" xr:uid="{F998145B-FC76-45D8-88E6-7D02EF3F3B03}">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80E6-BDB6-43B7-B727-FEA601F65C9C}">
  <sheetPr>
    <tabColor theme="7" tint="0.79998168889431442"/>
    <pageSetUpPr fitToPage="1"/>
  </sheetPr>
  <dimension ref="A1:BG72"/>
  <sheetViews>
    <sheetView view="pageBreakPreview" zoomScale="70" zoomScaleNormal="70" zoomScaleSheetLayoutView="70" workbookViewId="0">
      <selection activeCell="F1" sqref="F1"/>
    </sheetView>
  </sheetViews>
  <sheetFormatPr defaultRowHeight="16.5" x14ac:dyDescent="0.3"/>
  <cols>
    <col min="1" max="52" width="4.5" style="146" customWidth="1"/>
    <col min="53" max="54" width="9" style="146"/>
    <col min="55" max="59" width="9" style="144"/>
    <col min="60" max="257" width="9" style="112"/>
    <col min="258" max="308" width="4.5" style="112" customWidth="1"/>
    <col min="309" max="513" width="9" style="112"/>
    <col min="514" max="564" width="4.5" style="112" customWidth="1"/>
    <col min="565" max="769" width="9" style="112"/>
    <col min="770" max="820" width="4.5" style="112" customWidth="1"/>
    <col min="821" max="1025" width="9" style="112"/>
    <col min="1026" max="1076" width="4.5" style="112" customWidth="1"/>
    <col min="1077" max="1281" width="9" style="112"/>
    <col min="1282" max="1332" width="4.5" style="112" customWidth="1"/>
    <col min="1333" max="1537" width="9" style="112"/>
    <col min="1538" max="1588" width="4.5" style="112" customWidth="1"/>
    <col min="1589" max="1793" width="9" style="112"/>
    <col min="1794" max="1844" width="4.5" style="112" customWidth="1"/>
    <col min="1845" max="2049" width="9" style="112"/>
    <col min="2050" max="2100" width="4.5" style="112" customWidth="1"/>
    <col min="2101" max="2305" width="9" style="112"/>
    <col min="2306" max="2356" width="4.5" style="112" customWidth="1"/>
    <col min="2357" max="2561" width="9" style="112"/>
    <col min="2562" max="2612" width="4.5" style="112" customWidth="1"/>
    <col min="2613" max="2817" width="9" style="112"/>
    <col min="2818" max="2868" width="4.5" style="112" customWidth="1"/>
    <col min="2869" max="3073" width="9" style="112"/>
    <col min="3074" max="3124" width="4.5" style="112" customWidth="1"/>
    <col min="3125" max="3329" width="9" style="112"/>
    <col min="3330" max="3380" width="4.5" style="112" customWidth="1"/>
    <col min="3381" max="3585" width="9" style="112"/>
    <col min="3586" max="3636" width="4.5" style="112" customWidth="1"/>
    <col min="3637" max="3841" width="9" style="112"/>
    <col min="3842" max="3892" width="4.5" style="112" customWidth="1"/>
    <col min="3893" max="4097" width="9" style="112"/>
    <col min="4098" max="4148" width="4.5" style="112" customWidth="1"/>
    <col min="4149" max="4353" width="9" style="112"/>
    <col min="4354" max="4404" width="4.5" style="112" customWidth="1"/>
    <col min="4405" max="4609" width="9" style="112"/>
    <col min="4610" max="4660" width="4.5" style="112" customWidth="1"/>
    <col min="4661" max="4865" width="9" style="112"/>
    <col min="4866" max="4916" width="4.5" style="112" customWidth="1"/>
    <col min="4917" max="5121" width="9" style="112"/>
    <col min="5122" max="5172" width="4.5" style="112" customWidth="1"/>
    <col min="5173" max="5377" width="9" style="112"/>
    <col min="5378" max="5428" width="4.5" style="112" customWidth="1"/>
    <col min="5429" max="5633" width="9" style="112"/>
    <col min="5634" max="5684" width="4.5" style="112" customWidth="1"/>
    <col min="5685" max="5889" width="9" style="112"/>
    <col min="5890" max="5940" width="4.5" style="112" customWidth="1"/>
    <col min="5941" max="6145" width="9" style="112"/>
    <col min="6146" max="6196" width="4.5" style="112" customWidth="1"/>
    <col min="6197" max="6401" width="9" style="112"/>
    <col min="6402" max="6452" width="4.5" style="112" customWidth="1"/>
    <col min="6453" max="6657" width="9" style="112"/>
    <col min="6658" max="6708" width="4.5" style="112" customWidth="1"/>
    <col min="6709" max="6913" width="9" style="112"/>
    <col min="6914" max="6964" width="4.5" style="112" customWidth="1"/>
    <col min="6965" max="7169" width="9" style="112"/>
    <col min="7170" max="7220" width="4.5" style="112" customWidth="1"/>
    <col min="7221" max="7425" width="9" style="112"/>
    <col min="7426" max="7476" width="4.5" style="112" customWidth="1"/>
    <col min="7477" max="7681" width="9" style="112"/>
    <col min="7682" max="7732" width="4.5" style="112" customWidth="1"/>
    <col min="7733" max="7937" width="9" style="112"/>
    <col min="7938" max="7988" width="4.5" style="112" customWidth="1"/>
    <col min="7989" max="8193" width="9" style="112"/>
    <col min="8194" max="8244" width="4.5" style="112" customWidth="1"/>
    <col min="8245" max="8449" width="9" style="112"/>
    <col min="8450" max="8500" width="4.5" style="112" customWidth="1"/>
    <col min="8501" max="8705" width="9" style="112"/>
    <col min="8706" max="8756" width="4.5" style="112" customWidth="1"/>
    <col min="8757" max="8961" width="9" style="112"/>
    <col min="8962" max="9012" width="4.5" style="112" customWidth="1"/>
    <col min="9013" max="9217" width="9" style="112"/>
    <col min="9218" max="9268" width="4.5" style="112" customWidth="1"/>
    <col min="9269" max="9473" width="9" style="112"/>
    <col min="9474" max="9524" width="4.5" style="112" customWidth="1"/>
    <col min="9525" max="9729" width="9" style="112"/>
    <col min="9730" max="9780" width="4.5" style="112" customWidth="1"/>
    <col min="9781" max="9985" width="9" style="112"/>
    <col min="9986" max="10036" width="4.5" style="112" customWidth="1"/>
    <col min="10037" max="10241" width="9" style="112"/>
    <col min="10242" max="10292" width="4.5" style="112" customWidth="1"/>
    <col min="10293" max="10497" width="9" style="112"/>
    <col min="10498" max="10548" width="4.5" style="112" customWidth="1"/>
    <col min="10549" max="10753" width="9" style="112"/>
    <col min="10754" max="10804" width="4.5" style="112" customWidth="1"/>
    <col min="10805" max="11009" width="9" style="112"/>
    <col min="11010" max="11060" width="4.5" style="112" customWidth="1"/>
    <col min="11061" max="11265" width="9" style="112"/>
    <col min="11266" max="11316" width="4.5" style="112" customWidth="1"/>
    <col min="11317" max="11521" width="9" style="112"/>
    <col min="11522" max="11572" width="4.5" style="112" customWidth="1"/>
    <col min="11573" max="11777" width="9" style="112"/>
    <col min="11778" max="11828" width="4.5" style="112" customWidth="1"/>
    <col min="11829" max="12033" width="9" style="112"/>
    <col min="12034" max="12084" width="4.5" style="112" customWidth="1"/>
    <col min="12085" max="12289" width="9" style="112"/>
    <col min="12290" max="12340" width="4.5" style="112" customWidth="1"/>
    <col min="12341" max="12545" width="9" style="112"/>
    <col min="12546" max="12596" width="4.5" style="112" customWidth="1"/>
    <col min="12597" max="12801" width="9" style="112"/>
    <col min="12802" max="12852" width="4.5" style="112" customWidth="1"/>
    <col min="12853" max="13057" width="9" style="112"/>
    <col min="13058" max="13108" width="4.5" style="112" customWidth="1"/>
    <col min="13109" max="13313" width="9" style="112"/>
    <col min="13314" max="13364" width="4.5" style="112" customWidth="1"/>
    <col min="13365" max="13569" width="9" style="112"/>
    <col min="13570" max="13620" width="4.5" style="112" customWidth="1"/>
    <col min="13621" max="13825" width="9" style="112"/>
    <col min="13826" max="13876" width="4.5" style="112" customWidth="1"/>
    <col min="13877" max="14081" width="9" style="112"/>
    <col min="14082" max="14132" width="4.5" style="112" customWidth="1"/>
    <col min="14133" max="14337" width="9" style="112"/>
    <col min="14338" max="14388" width="4.5" style="112" customWidth="1"/>
    <col min="14389" max="14593" width="9" style="112"/>
    <col min="14594" max="14644" width="4.5" style="112" customWidth="1"/>
    <col min="14645" max="14849" width="9" style="112"/>
    <col min="14850" max="14900" width="4.5" style="112" customWidth="1"/>
    <col min="14901" max="15105" width="9" style="112"/>
    <col min="15106" max="15156" width="4.5" style="112" customWidth="1"/>
    <col min="15157" max="15361" width="9" style="112"/>
    <col min="15362" max="15412" width="4.5" style="112" customWidth="1"/>
    <col min="15413" max="15617" width="9" style="112"/>
    <col min="15618" max="15668" width="4.5" style="112" customWidth="1"/>
    <col min="15669" max="15873" width="9" style="112"/>
    <col min="15874" max="15924" width="4.5" style="112" customWidth="1"/>
    <col min="15925" max="16129" width="9" style="112"/>
    <col min="16130" max="16180" width="4.5" style="112" customWidth="1"/>
    <col min="16181" max="16384" width="9" style="112"/>
  </cols>
  <sheetData>
    <row r="1" spans="1:59" s="3" customFormat="1" ht="18.75" customHeight="1" x14ac:dyDescent="0.35">
      <c r="A1" s="145" t="s">
        <v>180</v>
      </c>
      <c r="B1" s="146"/>
      <c r="C1" s="146"/>
      <c r="D1" s="146"/>
      <c r="E1" s="146"/>
      <c r="F1" s="146"/>
      <c r="G1" s="146"/>
      <c r="H1" s="146"/>
      <c r="I1" s="146"/>
      <c r="J1" s="146"/>
      <c r="K1" s="146"/>
      <c r="L1" s="146"/>
      <c r="M1" s="146"/>
      <c r="N1" s="146"/>
      <c r="O1" s="146"/>
      <c r="P1" s="32"/>
      <c r="Q1" s="32"/>
      <c r="R1" s="32"/>
      <c r="S1" s="32"/>
      <c r="T1" s="146"/>
      <c r="U1" s="146"/>
      <c r="V1" s="146"/>
      <c r="W1" s="146"/>
      <c r="X1" s="146"/>
      <c r="Y1" s="146"/>
      <c r="Z1" s="146"/>
      <c r="AA1" s="32"/>
      <c r="AB1" s="32"/>
      <c r="AC1" s="32"/>
      <c r="AD1" s="32"/>
      <c r="AE1" s="32"/>
      <c r="AF1" s="32"/>
      <c r="AG1" s="32"/>
      <c r="AH1" s="32"/>
      <c r="AI1" s="32"/>
      <c r="AJ1" s="715" t="s">
        <v>102</v>
      </c>
      <c r="AK1" s="863"/>
      <c r="AL1" s="863"/>
      <c r="AM1" s="863"/>
      <c r="AN1" s="709" t="s">
        <v>26</v>
      </c>
      <c r="AO1" s="863"/>
      <c r="AP1" s="863"/>
      <c r="AQ1" s="709" t="s">
        <v>27</v>
      </c>
      <c r="AR1" s="845"/>
      <c r="AS1" s="845"/>
      <c r="AT1" s="758" t="s">
        <v>103</v>
      </c>
      <c r="AU1" s="758"/>
      <c r="AV1" s="32"/>
      <c r="AW1" s="32"/>
      <c r="AX1" s="32"/>
      <c r="AY1" s="32"/>
      <c r="AZ1" s="32"/>
      <c r="BA1" s="32"/>
      <c r="BB1" s="32"/>
      <c r="BC1" s="714"/>
      <c r="BD1" s="714"/>
      <c r="BE1" s="714"/>
      <c r="BF1" s="714"/>
      <c r="BG1" s="714"/>
    </row>
    <row r="2" spans="1:59" s="3" customFormat="1" ht="18.75" customHeight="1" thickBot="1" x14ac:dyDescent="0.35">
      <c r="A2" s="720" t="s">
        <v>1154</v>
      </c>
      <c r="B2" s="146"/>
      <c r="C2" s="146"/>
      <c r="D2" s="146"/>
      <c r="E2" s="146"/>
      <c r="F2" s="146"/>
      <c r="G2" s="146"/>
      <c r="H2" s="146"/>
      <c r="I2" s="146"/>
      <c r="J2" s="146"/>
      <c r="K2" s="146"/>
      <c r="L2" s="146"/>
      <c r="M2" s="719"/>
      <c r="N2" s="1077"/>
      <c r="O2" s="1077"/>
      <c r="P2" s="758"/>
      <c r="Q2" s="758"/>
      <c r="R2" s="32"/>
      <c r="S2" s="32"/>
      <c r="T2" s="146"/>
      <c r="U2" s="146"/>
      <c r="V2" s="146"/>
      <c r="W2" s="146"/>
      <c r="X2" s="146"/>
      <c r="Y2" s="146"/>
      <c r="Z2" s="146"/>
      <c r="AA2" s="1077"/>
      <c r="AB2" s="1077"/>
      <c r="AC2" s="32"/>
      <c r="AD2" s="32"/>
      <c r="AE2" s="32"/>
      <c r="AF2" s="32"/>
      <c r="AG2" s="32"/>
      <c r="AH2" s="32"/>
      <c r="AI2" s="32"/>
      <c r="AJ2" s="32"/>
      <c r="AK2" s="32"/>
      <c r="AL2" s="32"/>
      <c r="AM2" s="32"/>
      <c r="AN2" s="32"/>
      <c r="AO2" s="32"/>
      <c r="AP2" s="32"/>
      <c r="AQ2" s="32"/>
      <c r="AR2" s="1078" t="s">
        <v>181</v>
      </c>
      <c r="AS2" s="1078"/>
      <c r="AT2" s="1078"/>
      <c r="AU2" s="1078"/>
      <c r="AV2" s="32"/>
      <c r="AW2" s="32"/>
      <c r="AX2" s="32"/>
      <c r="AY2" s="32"/>
      <c r="AZ2" s="32"/>
      <c r="BA2" s="32"/>
      <c r="BB2" s="32"/>
      <c r="BC2" s="714"/>
      <c r="BD2" s="714"/>
      <c r="BE2" s="714"/>
      <c r="BF2" s="714"/>
      <c r="BG2" s="714"/>
    </row>
    <row r="3" spans="1:59" s="3" customFormat="1" ht="18.75" customHeight="1" thickTop="1" x14ac:dyDescent="0.4">
      <c r="A3" s="774" t="s">
        <v>1075</v>
      </c>
      <c r="B3" s="774"/>
      <c r="C3" s="774"/>
      <c r="D3" s="774"/>
      <c r="E3" s="1108" t="s">
        <v>182</v>
      </c>
      <c r="F3" s="1109"/>
      <c r="G3" s="1108" t="s">
        <v>1151</v>
      </c>
      <c r="H3" s="2492"/>
      <c r="I3" s="2492"/>
      <c r="J3" s="2492"/>
      <c r="K3" s="1109"/>
      <c r="L3" s="747" t="s">
        <v>183</v>
      </c>
      <c r="M3" s="747"/>
      <c r="N3" s="747"/>
      <c r="O3" s="1114" t="s">
        <v>184</v>
      </c>
      <c r="P3" s="774" t="s">
        <v>218</v>
      </c>
      <c r="Q3" s="774"/>
      <c r="R3" s="774"/>
      <c r="S3" s="774" t="s">
        <v>210</v>
      </c>
      <c r="T3" s="774"/>
      <c r="U3" s="774" t="s">
        <v>211</v>
      </c>
      <c r="V3" s="774"/>
      <c r="W3" s="774"/>
      <c r="X3" s="774"/>
      <c r="Y3" s="774" t="s">
        <v>185</v>
      </c>
      <c r="Z3" s="774"/>
      <c r="AA3" s="839" t="s">
        <v>191</v>
      </c>
      <c r="AB3" s="840"/>
      <c r="AC3" s="150"/>
      <c r="AD3" s="151"/>
      <c r="AE3" s="151"/>
      <c r="AF3" s="152" t="s">
        <v>102</v>
      </c>
      <c r="AG3" s="1106"/>
      <c r="AH3" s="1106"/>
      <c r="AI3" s="716" t="s">
        <v>26</v>
      </c>
      <c r="AJ3" s="153"/>
      <c r="AK3" s="1107" t="s">
        <v>186</v>
      </c>
      <c r="AL3" s="1107"/>
      <c r="AM3" s="716" t="s">
        <v>187</v>
      </c>
      <c r="AN3" s="716" t="s">
        <v>188</v>
      </c>
      <c r="AO3" s="716" t="s">
        <v>189</v>
      </c>
      <c r="AP3" s="716" t="s">
        <v>187</v>
      </c>
      <c r="AQ3" s="154" t="s">
        <v>190</v>
      </c>
      <c r="AR3" s="716" t="s">
        <v>1074</v>
      </c>
      <c r="AS3" s="151"/>
      <c r="AT3" s="151"/>
      <c r="AU3" s="155"/>
      <c r="AV3" s="32"/>
      <c r="AW3" s="32"/>
      <c r="AX3" s="32"/>
      <c r="AY3" s="32"/>
      <c r="AZ3" s="32"/>
      <c r="BA3" s="32"/>
      <c r="BB3" s="32"/>
      <c r="BC3" s="714"/>
      <c r="BD3" s="714"/>
      <c r="BE3" s="714"/>
      <c r="BF3" s="714"/>
      <c r="BG3" s="714"/>
    </row>
    <row r="4" spans="1:59" s="3" customFormat="1" ht="18.75" customHeight="1" x14ac:dyDescent="0.4">
      <c r="A4" s="774"/>
      <c r="B4" s="774"/>
      <c r="C4" s="774"/>
      <c r="D4" s="774"/>
      <c r="E4" s="1110"/>
      <c r="F4" s="1111"/>
      <c r="G4" s="1110"/>
      <c r="H4" s="2493"/>
      <c r="I4" s="2493"/>
      <c r="J4" s="2493"/>
      <c r="K4" s="1111"/>
      <c r="L4" s="747"/>
      <c r="M4" s="747"/>
      <c r="N4" s="747"/>
      <c r="O4" s="1114"/>
      <c r="P4" s="774"/>
      <c r="Q4" s="774"/>
      <c r="R4" s="774"/>
      <c r="S4" s="774"/>
      <c r="T4" s="774"/>
      <c r="U4" s="774"/>
      <c r="V4" s="774"/>
      <c r="W4" s="774"/>
      <c r="X4" s="774"/>
      <c r="Y4" s="774"/>
      <c r="Z4" s="774"/>
      <c r="AA4" s="1676"/>
      <c r="AB4" s="868"/>
      <c r="AC4" s="1079" t="s">
        <v>192</v>
      </c>
      <c r="AD4" s="1080"/>
      <c r="AE4" s="1080"/>
      <c r="AF4" s="1080" t="s">
        <v>193</v>
      </c>
      <c r="AG4" s="1080"/>
      <c r="AH4" s="1080"/>
      <c r="AI4" s="1080"/>
      <c r="AJ4" s="1080"/>
      <c r="AK4" s="1080"/>
      <c r="AL4" s="1080"/>
      <c r="AM4" s="1080"/>
      <c r="AN4" s="1080"/>
      <c r="AO4" s="1080"/>
      <c r="AP4" s="1080"/>
      <c r="AQ4" s="1080"/>
      <c r="AR4" s="1080"/>
      <c r="AS4" s="1080"/>
      <c r="AT4" s="1080" t="s">
        <v>194</v>
      </c>
      <c r="AU4" s="1081"/>
      <c r="AV4" s="32"/>
      <c r="AW4" s="32"/>
      <c r="AX4" s="32"/>
      <c r="AY4" s="32"/>
      <c r="AZ4" s="32"/>
      <c r="BA4" s="32"/>
      <c r="BB4" s="32"/>
      <c r="BC4" s="714"/>
      <c r="BD4" s="714"/>
      <c r="BE4" s="714"/>
      <c r="BF4" s="714"/>
      <c r="BG4" s="714"/>
    </row>
    <row r="5" spans="1:59" s="3" customFormat="1" ht="18.75" customHeight="1" x14ac:dyDescent="0.4">
      <c r="A5" s="774"/>
      <c r="B5" s="774"/>
      <c r="C5" s="774"/>
      <c r="D5" s="774"/>
      <c r="E5" s="1110"/>
      <c r="F5" s="1111"/>
      <c r="G5" s="1110"/>
      <c r="H5" s="2493"/>
      <c r="I5" s="2493"/>
      <c r="J5" s="2493"/>
      <c r="K5" s="1111"/>
      <c r="L5" s="747"/>
      <c r="M5" s="747"/>
      <c r="N5" s="747"/>
      <c r="O5" s="1114"/>
      <c r="P5" s="774"/>
      <c r="Q5" s="774"/>
      <c r="R5" s="774"/>
      <c r="S5" s="774"/>
      <c r="T5" s="774"/>
      <c r="U5" s="774"/>
      <c r="V5" s="774"/>
      <c r="W5" s="774"/>
      <c r="X5" s="774"/>
      <c r="Y5" s="774"/>
      <c r="Z5" s="774"/>
      <c r="AA5" s="1676"/>
      <c r="AB5" s="868"/>
      <c r="AC5" s="1082" t="s">
        <v>195</v>
      </c>
      <c r="AD5" s="1084" t="s">
        <v>196</v>
      </c>
      <c r="AE5" s="1084"/>
      <c r="AF5" s="1085"/>
      <c r="AG5" s="1086"/>
      <c r="AH5" s="1091"/>
      <c r="AI5" s="1092"/>
      <c r="AJ5" s="1091"/>
      <c r="AK5" s="1092"/>
      <c r="AL5" s="1097" t="str">
        <f>IF(SUM(AD6:AK6)=0,"",SUM(AD6:AK6))</f>
        <v/>
      </c>
      <c r="AM5" s="1098"/>
      <c r="AN5" s="1097"/>
      <c r="AO5" s="1098"/>
      <c r="AP5" s="1097"/>
      <c r="AQ5" s="1098"/>
      <c r="AR5" s="1097"/>
      <c r="AS5" s="1103"/>
      <c r="AT5" s="1080"/>
      <c r="AU5" s="1081"/>
      <c r="AV5" s="32"/>
      <c r="AW5" s="32"/>
      <c r="AX5" s="32"/>
      <c r="AY5" s="32"/>
      <c r="AZ5" s="32"/>
      <c r="BA5" s="32"/>
      <c r="BB5" s="32"/>
      <c r="BC5" s="714"/>
      <c r="BD5" s="714"/>
      <c r="BE5" s="714"/>
      <c r="BF5" s="714"/>
      <c r="BG5" s="714"/>
    </row>
    <row r="6" spans="1:59" s="3" customFormat="1" ht="18.75" customHeight="1" x14ac:dyDescent="0.4">
      <c r="A6" s="774"/>
      <c r="B6" s="774"/>
      <c r="C6" s="774"/>
      <c r="D6" s="774"/>
      <c r="E6" s="1110"/>
      <c r="F6" s="1111"/>
      <c r="G6" s="1110"/>
      <c r="H6" s="2493"/>
      <c r="I6" s="2493"/>
      <c r="J6" s="2493"/>
      <c r="K6" s="1111"/>
      <c r="L6" s="747"/>
      <c r="M6" s="747"/>
      <c r="N6" s="747"/>
      <c r="O6" s="1114"/>
      <c r="P6" s="774"/>
      <c r="Q6" s="774"/>
      <c r="R6" s="774"/>
      <c r="S6" s="774"/>
      <c r="T6" s="774"/>
      <c r="U6" s="774"/>
      <c r="V6" s="774"/>
      <c r="W6" s="774"/>
      <c r="X6" s="774"/>
      <c r="Y6" s="774"/>
      <c r="Z6" s="774"/>
      <c r="AA6" s="1676"/>
      <c r="AB6" s="868"/>
      <c r="AC6" s="1082"/>
      <c r="AD6" s="1084"/>
      <c r="AE6" s="1084"/>
      <c r="AF6" s="1087"/>
      <c r="AG6" s="1088"/>
      <c r="AH6" s="1093"/>
      <c r="AI6" s="1094"/>
      <c r="AJ6" s="1093"/>
      <c r="AK6" s="1094"/>
      <c r="AL6" s="1099"/>
      <c r="AM6" s="1100"/>
      <c r="AN6" s="1099"/>
      <c r="AO6" s="1100"/>
      <c r="AP6" s="1099"/>
      <c r="AQ6" s="1100"/>
      <c r="AR6" s="1099"/>
      <c r="AS6" s="1104"/>
      <c r="AT6" s="1080"/>
      <c r="AU6" s="1081"/>
      <c r="AV6" s="32"/>
      <c r="AW6" s="32"/>
      <c r="AX6" s="32"/>
      <c r="AY6" s="32"/>
      <c r="AZ6" s="32"/>
      <c r="BA6" s="32"/>
      <c r="BB6" s="32"/>
      <c r="BC6" s="714"/>
      <c r="BD6" s="714"/>
      <c r="BE6" s="714"/>
      <c r="BF6" s="714"/>
      <c r="BG6" s="714"/>
    </row>
    <row r="7" spans="1:59" s="3" customFormat="1" ht="18.75" customHeight="1" x14ac:dyDescent="0.4">
      <c r="A7" s="774"/>
      <c r="B7" s="774"/>
      <c r="C7" s="774"/>
      <c r="D7" s="774"/>
      <c r="E7" s="1112"/>
      <c r="F7" s="1113"/>
      <c r="G7" s="1112"/>
      <c r="H7" s="2494"/>
      <c r="I7" s="2494"/>
      <c r="J7" s="2494"/>
      <c r="K7" s="1113"/>
      <c r="L7" s="747"/>
      <c r="M7" s="747"/>
      <c r="N7" s="747"/>
      <c r="O7" s="1114"/>
      <c r="P7" s="774"/>
      <c r="Q7" s="774"/>
      <c r="R7" s="774"/>
      <c r="S7" s="774"/>
      <c r="T7" s="774"/>
      <c r="U7" s="774"/>
      <c r="V7" s="774"/>
      <c r="W7" s="774"/>
      <c r="X7" s="774"/>
      <c r="Y7" s="774"/>
      <c r="Z7" s="774"/>
      <c r="AA7" s="842"/>
      <c r="AB7" s="843"/>
      <c r="AC7" s="1083"/>
      <c r="AD7" s="1084"/>
      <c r="AE7" s="1084"/>
      <c r="AF7" s="1089"/>
      <c r="AG7" s="1090"/>
      <c r="AH7" s="1095"/>
      <c r="AI7" s="1096"/>
      <c r="AJ7" s="1095"/>
      <c r="AK7" s="1096"/>
      <c r="AL7" s="1101"/>
      <c r="AM7" s="1102"/>
      <c r="AN7" s="1101"/>
      <c r="AO7" s="1102"/>
      <c r="AP7" s="1101"/>
      <c r="AQ7" s="1102"/>
      <c r="AR7" s="1101"/>
      <c r="AS7" s="1105"/>
      <c r="AT7" s="1080"/>
      <c r="AU7" s="1081"/>
      <c r="AV7" s="32"/>
      <c r="AW7" s="32"/>
      <c r="AX7" s="32"/>
      <c r="AY7" s="32"/>
      <c r="AZ7" s="32"/>
      <c r="BA7" s="32"/>
      <c r="BB7" s="32"/>
      <c r="BC7" s="714"/>
      <c r="BD7" s="714"/>
      <c r="BE7" s="714"/>
      <c r="BF7" s="714"/>
      <c r="BG7" s="714"/>
    </row>
    <row r="8" spans="1:59" s="3" customFormat="1" ht="18.75" customHeight="1" x14ac:dyDescent="0.4">
      <c r="A8" s="1121"/>
      <c r="B8" s="1121"/>
      <c r="C8" s="1121"/>
      <c r="D8" s="1121"/>
      <c r="E8" s="844"/>
      <c r="F8" s="901"/>
      <c r="G8" s="711"/>
      <c r="H8" s="710"/>
      <c r="I8" s="710"/>
      <c r="J8" s="710"/>
      <c r="K8" s="712"/>
      <c r="L8" s="924"/>
      <c r="M8" s="924"/>
      <c r="N8" s="924"/>
      <c r="O8" s="924"/>
      <c r="P8" s="924"/>
      <c r="Q8" s="924"/>
      <c r="R8" s="924"/>
      <c r="S8" s="844"/>
      <c r="T8" s="901"/>
      <c r="U8" s="1115"/>
      <c r="V8" s="1116"/>
      <c r="W8" s="1116"/>
      <c r="X8" s="1117"/>
      <c r="Y8" s="844"/>
      <c r="Z8" s="901"/>
      <c r="AA8" s="1129"/>
      <c r="AB8" s="1130"/>
      <c r="AC8" s="1133"/>
      <c r="AD8" s="1123"/>
      <c r="AE8" s="1123"/>
      <c r="AF8" s="1123"/>
      <c r="AG8" s="1123"/>
      <c r="AH8" s="1123"/>
      <c r="AI8" s="1123"/>
      <c r="AJ8" s="1123"/>
      <c r="AK8" s="1123"/>
      <c r="AL8" s="1123"/>
      <c r="AM8" s="1123"/>
      <c r="AN8" s="1124"/>
      <c r="AO8" s="1124"/>
      <c r="AP8" s="1124"/>
      <c r="AQ8" s="1124"/>
      <c r="AR8" s="1124"/>
      <c r="AS8" s="1124"/>
      <c r="AT8" s="1125" t="str">
        <f>IF(SUM(AD8:AS9)=0,"",SUM(AD8:AS9))</f>
        <v/>
      </c>
      <c r="AU8" s="1126"/>
      <c r="AV8" s="32"/>
      <c r="AW8" s="32"/>
      <c r="AX8" s="32"/>
      <c r="AY8" s="32"/>
      <c r="AZ8" s="32"/>
      <c r="BA8" s="32"/>
      <c r="BB8" s="32"/>
      <c r="BC8" s="714"/>
      <c r="BD8" s="714"/>
      <c r="BE8" s="714"/>
      <c r="BF8" s="714"/>
      <c r="BG8" s="714"/>
    </row>
    <row r="9" spans="1:59" s="3" customFormat="1" ht="18.75" customHeight="1" x14ac:dyDescent="0.4">
      <c r="A9" s="1122"/>
      <c r="B9" s="1122"/>
      <c r="C9" s="1122"/>
      <c r="D9" s="1122"/>
      <c r="E9" s="845"/>
      <c r="F9" s="902"/>
      <c r="G9" s="707"/>
      <c r="H9" s="708"/>
      <c r="I9" s="708"/>
      <c r="J9" s="708"/>
      <c r="K9" s="713"/>
      <c r="L9" s="924"/>
      <c r="M9" s="924"/>
      <c r="N9" s="924"/>
      <c r="O9" s="924"/>
      <c r="P9" s="924"/>
      <c r="Q9" s="924"/>
      <c r="R9" s="924"/>
      <c r="S9" s="845"/>
      <c r="T9" s="902"/>
      <c r="U9" s="1118"/>
      <c r="V9" s="1119"/>
      <c r="W9" s="1119"/>
      <c r="X9" s="1120"/>
      <c r="Y9" s="845"/>
      <c r="Z9" s="902"/>
      <c r="AA9" s="1131"/>
      <c r="AB9" s="1132"/>
      <c r="AC9" s="1133"/>
      <c r="AD9" s="1123"/>
      <c r="AE9" s="1123"/>
      <c r="AF9" s="1123"/>
      <c r="AG9" s="1123"/>
      <c r="AH9" s="1123"/>
      <c r="AI9" s="1123"/>
      <c r="AJ9" s="1123"/>
      <c r="AK9" s="1123"/>
      <c r="AL9" s="1123"/>
      <c r="AM9" s="1123"/>
      <c r="AN9" s="1124"/>
      <c r="AO9" s="1124"/>
      <c r="AP9" s="1124"/>
      <c r="AQ9" s="1124"/>
      <c r="AR9" s="1124"/>
      <c r="AS9" s="1124"/>
      <c r="AT9" s="1127"/>
      <c r="AU9" s="1128"/>
      <c r="AV9" s="32"/>
      <c r="AW9" s="32"/>
      <c r="AX9" s="32"/>
      <c r="AY9" s="32"/>
      <c r="AZ9" s="32"/>
      <c r="BA9" s="32"/>
      <c r="BB9" s="32"/>
      <c r="BC9" s="714"/>
      <c r="BD9" s="714"/>
      <c r="BE9" s="714"/>
      <c r="BF9" s="714"/>
      <c r="BG9" s="714"/>
    </row>
    <row r="10" spans="1:59" s="3" customFormat="1" ht="18.75" customHeight="1" x14ac:dyDescent="0.4">
      <c r="A10" s="1122"/>
      <c r="B10" s="1122"/>
      <c r="C10" s="1122"/>
      <c r="D10" s="1122"/>
      <c r="E10" s="844"/>
      <c r="F10" s="901"/>
      <c r="G10" s="711"/>
      <c r="H10" s="710"/>
      <c r="I10" s="710"/>
      <c r="J10" s="710"/>
      <c r="K10" s="712"/>
      <c r="L10" s="924"/>
      <c r="M10" s="924"/>
      <c r="N10" s="924"/>
      <c r="O10" s="924"/>
      <c r="P10" s="924"/>
      <c r="Q10" s="924"/>
      <c r="R10" s="924"/>
      <c r="S10" s="844"/>
      <c r="T10" s="901"/>
      <c r="U10" s="1115"/>
      <c r="V10" s="1116"/>
      <c r="W10" s="1116"/>
      <c r="X10" s="1117"/>
      <c r="Y10" s="844"/>
      <c r="Z10" s="901"/>
      <c r="AA10" s="1129"/>
      <c r="AB10" s="1130"/>
      <c r="AC10" s="1133"/>
      <c r="AD10" s="1123"/>
      <c r="AE10" s="1123"/>
      <c r="AF10" s="1123"/>
      <c r="AG10" s="1123"/>
      <c r="AH10" s="1123"/>
      <c r="AI10" s="1123"/>
      <c r="AJ10" s="1123"/>
      <c r="AK10" s="1123"/>
      <c r="AL10" s="1123"/>
      <c r="AM10" s="1123"/>
      <c r="AN10" s="1124"/>
      <c r="AO10" s="1124"/>
      <c r="AP10" s="1124"/>
      <c r="AQ10" s="1124"/>
      <c r="AR10" s="1124"/>
      <c r="AS10" s="1124"/>
      <c r="AT10" s="1125" t="str">
        <f t="shared" ref="AT10" si="0">IF(SUM(AD10:AS11)=0,"",SUM(AD10:AS11))</f>
        <v/>
      </c>
      <c r="AU10" s="1126"/>
      <c r="AV10" s="32"/>
      <c r="AW10" s="32"/>
      <c r="AX10" s="32"/>
      <c r="AY10" s="32"/>
      <c r="AZ10" s="32"/>
      <c r="BA10" s="32"/>
      <c r="BB10" s="32"/>
      <c r="BC10" s="714"/>
      <c r="BD10" s="714"/>
      <c r="BE10" s="714"/>
      <c r="BF10" s="714"/>
      <c r="BG10" s="714"/>
    </row>
    <row r="11" spans="1:59" s="3" customFormat="1" ht="18.75" customHeight="1" x14ac:dyDescent="0.4">
      <c r="A11" s="1122"/>
      <c r="B11" s="1122"/>
      <c r="C11" s="1122"/>
      <c r="D11" s="1122"/>
      <c r="E11" s="845"/>
      <c r="F11" s="902"/>
      <c r="G11" s="707"/>
      <c r="H11" s="708"/>
      <c r="I11" s="708"/>
      <c r="J11" s="708"/>
      <c r="K11" s="713"/>
      <c r="L11" s="924"/>
      <c r="M11" s="924"/>
      <c r="N11" s="924"/>
      <c r="O11" s="924"/>
      <c r="P11" s="924"/>
      <c r="Q11" s="924"/>
      <c r="R11" s="924"/>
      <c r="S11" s="845"/>
      <c r="T11" s="902"/>
      <c r="U11" s="1118"/>
      <c r="V11" s="1119"/>
      <c r="W11" s="1119"/>
      <c r="X11" s="1120"/>
      <c r="Y11" s="845"/>
      <c r="Z11" s="902"/>
      <c r="AA11" s="1131"/>
      <c r="AB11" s="1132"/>
      <c r="AC11" s="1133"/>
      <c r="AD11" s="1123"/>
      <c r="AE11" s="1123"/>
      <c r="AF11" s="1123"/>
      <c r="AG11" s="1123"/>
      <c r="AH11" s="1123"/>
      <c r="AI11" s="1123"/>
      <c r="AJ11" s="1123"/>
      <c r="AK11" s="1123"/>
      <c r="AL11" s="1123"/>
      <c r="AM11" s="1123"/>
      <c r="AN11" s="1124"/>
      <c r="AO11" s="1124"/>
      <c r="AP11" s="1124"/>
      <c r="AQ11" s="1124"/>
      <c r="AR11" s="1124"/>
      <c r="AS11" s="1124"/>
      <c r="AT11" s="1127"/>
      <c r="AU11" s="1128"/>
      <c r="AV11" s="32"/>
      <c r="AW11" s="32"/>
      <c r="AX11" s="32"/>
      <c r="AY11" s="32"/>
      <c r="AZ11" s="32"/>
      <c r="BA11" s="32"/>
      <c r="BB11" s="32"/>
      <c r="BC11" s="714"/>
      <c r="BD11" s="714"/>
      <c r="BE11" s="714"/>
      <c r="BF11" s="714"/>
      <c r="BG11" s="714"/>
    </row>
    <row r="12" spans="1:59" s="3" customFormat="1" ht="18.75" customHeight="1" x14ac:dyDescent="0.4">
      <c r="A12" s="1122"/>
      <c r="B12" s="1122"/>
      <c r="C12" s="1122"/>
      <c r="D12" s="1122"/>
      <c r="E12" s="844"/>
      <c r="F12" s="901"/>
      <c r="G12" s="711"/>
      <c r="H12" s="710"/>
      <c r="I12" s="710"/>
      <c r="J12" s="710"/>
      <c r="K12" s="712"/>
      <c r="L12" s="924"/>
      <c r="M12" s="924"/>
      <c r="N12" s="924"/>
      <c r="O12" s="924"/>
      <c r="P12" s="924"/>
      <c r="Q12" s="924"/>
      <c r="R12" s="924"/>
      <c r="S12" s="844"/>
      <c r="T12" s="901"/>
      <c r="U12" s="1115"/>
      <c r="V12" s="1116"/>
      <c r="W12" s="1116"/>
      <c r="X12" s="1117"/>
      <c r="Y12" s="844"/>
      <c r="Z12" s="901"/>
      <c r="AA12" s="1129"/>
      <c r="AB12" s="1130"/>
      <c r="AC12" s="1133"/>
      <c r="AD12" s="1123"/>
      <c r="AE12" s="1123"/>
      <c r="AF12" s="1123"/>
      <c r="AG12" s="1123"/>
      <c r="AH12" s="1123"/>
      <c r="AI12" s="1123"/>
      <c r="AJ12" s="1123"/>
      <c r="AK12" s="1123"/>
      <c r="AL12" s="1123"/>
      <c r="AM12" s="1123"/>
      <c r="AN12" s="1124"/>
      <c r="AO12" s="1124"/>
      <c r="AP12" s="1124"/>
      <c r="AQ12" s="1124"/>
      <c r="AR12" s="1124"/>
      <c r="AS12" s="1124"/>
      <c r="AT12" s="1125" t="str">
        <f t="shared" ref="AT12" si="1">IF(SUM(AD12:AS13)=0,"",SUM(AD12:AS13))</f>
        <v/>
      </c>
      <c r="AU12" s="1126"/>
      <c r="AV12" s="32"/>
      <c r="AW12" s="32"/>
      <c r="AX12" s="32"/>
      <c r="AY12" s="32"/>
      <c r="AZ12" s="32"/>
      <c r="BA12" s="32"/>
      <c r="BB12" s="32"/>
      <c r="BC12" s="714"/>
      <c r="BD12" s="714"/>
      <c r="BE12" s="714"/>
      <c r="BF12" s="714"/>
      <c r="BG12" s="714"/>
    </row>
    <row r="13" spans="1:59" s="3" customFormat="1" ht="18.75" customHeight="1" x14ac:dyDescent="0.4">
      <c r="A13" s="1122"/>
      <c r="B13" s="1122"/>
      <c r="C13" s="1122"/>
      <c r="D13" s="1122"/>
      <c r="E13" s="845"/>
      <c r="F13" s="902"/>
      <c r="G13" s="707"/>
      <c r="H13" s="708"/>
      <c r="I13" s="708"/>
      <c r="J13" s="708"/>
      <c r="K13" s="713"/>
      <c r="L13" s="924"/>
      <c r="M13" s="924"/>
      <c r="N13" s="924"/>
      <c r="O13" s="924"/>
      <c r="P13" s="924"/>
      <c r="Q13" s="924"/>
      <c r="R13" s="924"/>
      <c r="S13" s="845"/>
      <c r="T13" s="902"/>
      <c r="U13" s="1118"/>
      <c r="V13" s="1119"/>
      <c r="W13" s="1119"/>
      <c r="X13" s="1120"/>
      <c r="Y13" s="845"/>
      <c r="Z13" s="902"/>
      <c r="AA13" s="1131"/>
      <c r="AB13" s="1132"/>
      <c r="AC13" s="1133"/>
      <c r="AD13" s="1123"/>
      <c r="AE13" s="1123"/>
      <c r="AF13" s="1123"/>
      <c r="AG13" s="1123"/>
      <c r="AH13" s="1123"/>
      <c r="AI13" s="1123"/>
      <c r="AJ13" s="1123"/>
      <c r="AK13" s="1123"/>
      <c r="AL13" s="1123"/>
      <c r="AM13" s="1123"/>
      <c r="AN13" s="1124"/>
      <c r="AO13" s="1124"/>
      <c r="AP13" s="1124"/>
      <c r="AQ13" s="1124"/>
      <c r="AR13" s="1124"/>
      <c r="AS13" s="1124"/>
      <c r="AT13" s="1127"/>
      <c r="AU13" s="1128"/>
      <c r="AV13" s="32"/>
      <c r="AW13" s="32"/>
      <c r="AX13" s="32"/>
      <c r="AY13" s="32"/>
      <c r="AZ13" s="32"/>
      <c r="BA13" s="32"/>
      <c r="BB13" s="32"/>
      <c r="BC13" s="714"/>
      <c r="BD13" s="714"/>
      <c r="BE13" s="714"/>
      <c r="BF13" s="714"/>
      <c r="BG13" s="714"/>
    </row>
    <row r="14" spans="1:59" s="3" customFormat="1" ht="18.75" customHeight="1" x14ac:dyDescent="0.4">
      <c r="A14" s="1122"/>
      <c r="B14" s="1122"/>
      <c r="C14" s="1122"/>
      <c r="D14" s="1122"/>
      <c r="E14" s="844"/>
      <c r="F14" s="901"/>
      <c r="G14" s="711"/>
      <c r="H14" s="710"/>
      <c r="I14" s="710"/>
      <c r="J14" s="710"/>
      <c r="K14" s="712"/>
      <c r="L14" s="924"/>
      <c r="M14" s="924"/>
      <c r="N14" s="924"/>
      <c r="O14" s="924"/>
      <c r="P14" s="924"/>
      <c r="Q14" s="924"/>
      <c r="R14" s="924"/>
      <c r="S14" s="844"/>
      <c r="T14" s="901"/>
      <c r="U14" s="1115"/>
      <c r="V14" s="1116"/>
      <c r="W14" s="1116"/>
      <c r="X14" s="1117"/>
      <c r="Y14" s="844"/>
      <c r="Z14" s="901"/>
      <c r="AA14" s="1129"/>
      <c r="AB14" s="1130"/>
      <c r="AC14" s="1133"/>
      <c r="AD14" s="1123"/>
      <c r="AE14" s="1123"/>
      <c r="AF14" s="1123"/>
      <c r="AG14" s="1123"/>
      <c r="AH14" s="1123"/>
      <c r="AI14" s="1123"/>
      <c r="AJ14" s="1123"/>
      <c r="AK14" s="1123"/>
      <c r="AL14" s="1123"/>
      <c r="AM14" s="1123"/>
      <c r="AN14" s="1124"/>
      <c r="AO14" s="1124"/>
      <c r="AP14" s="1124"/>
      <c r="AQ14" s="1124"/>
      <c r="AR14" s="1124"/>
      <c r="AS14" s="1124"/>
      <c r="AT14" s="1125" t="str">
        <f t="shared" ref="AT14" si="2">IF(SUM(AD14:AS15)=0,"",SUM(AD14:AS15))</f>
        <v/>
      </c>
      <c r="AU14" s="1126"/>
      <c r="AV14" s="32"/>
      <c r="AW14" s="32"/>
      <c r="AX14" s="32"/>
      <c r="AY14" s="32"/>
      <c r="AZ14" s="32"/>
      <c r="BA14" s="32"/>
      <c r="BB14" s="32"/>
      <c r="BC14" s="714"/>
      <c r="BD14" s="714"/>
      <c r="BE14" s="714"/>
      <c r="BF14" s="714"/>
      <c r="BG14" s="714"/>
    </row>
    <row r="15" spans="1:59" s="3" customFormat="1" ht="18.75" customHeight="1" x14ac:dyDescent="0.4">
      <c r="A15" s="1122"/>
      <c r="B15" s="1122"/>
      <c r="C15" s="1122"/>
      <c r="D15" s="1122"/>
      <c r="E15" s="845"/>
      <c r="F15" s="902"/>
      <c r="G15" s="707"/>
      <c r="H15" s="708"/>
      <c r="I15" s="708"/>
      <c r="J15" s="708"/>
      <c r="K15" s="713"/>
      <c r="L15" s="924"/>
      <c r="M15" s="924"/>
      <c r="N15" s="924"/>
      <c r="O15" s="924"/>
      <c r="P15" s="924"/>
      <c r="Q15" s="924"/>
      <c r="R15" s="924"/>
      <c r="S15" s="845"/>
      <c r="T15" s="902"/>
      <c r="U15" s="1118"/>
      <c r="V15" s="1119"/>
      <c r="W15" s="1119"/>
      <c r="X15" s="1120"/>
      <c r="Y15" s="845"/>
      <c r="Z15" s="902"/>
      <c r="AA15" s="1131"/>
      <c r="AB15" s="1132"/>
      <c r="AC15" s="1133"/>
      <c r="AD15" s="1123"/>
      <c r="AE15" s="1123"/>
      <c r="AF15" s="1123"/>
      <c r="AG15" s="1123"/>
      <c r="AH15" s="1123"/>
      <c r="AI15" s="1123"/>
      <c r="AJ15" s="1123"/>
      <c r="AK15" s="1123"/>
      <c r="AL15" s="1123"/>
      <c r="AM15" s="1123"/>
      <c r="AN15" s="1124"/>
      <c r="AO15" s="1124"/>
      <c r="AP15" s="1124"/>
      <c r="AQ15" s="1124"/>
      <c r="AR15" s="1124"/>
      <c r="AS15" s="1124"/>
      <c r="AT15" s="1127"/>
      <c r="AU15" s="1128"/>
      <c r="AV15" s="32"/>
      <c r="AW15" s="32"/>
      <c r="AX15" s="32"/>
      <c r="AY15" s="32"/>
      <c r="AZ15" s="32"/>
      <c r="BA15" s="32"/>
      <c r="BB15" s="32"/>
      <c r="BC15" s="714"/>
      <c r="BD15" s="714"/>
      <c r="BE15" s="714"/>
      <c r="BF15" s="714"/>
      <c r="BG15" s="714"/>
    </row>
    <row r="16" spans="1:59" s="3" customFormat="1" ht="18.75" customHeight="1" x14ac:dyDescent="0.4">
      <c r="A16" s="1122"/>
      <c r="B16" s="1122"/>
      <c r="C16" s="1122"/>
      <c r="D16" s="1122"/>
      <c r="E16" s="844"/>
      <c r="F16" s="901"/>
      <c r="G16" s="711"/>
      <c r="H16" s="710"/>
      <c r="I16" s="710"/>
      <c r="J16" s="710"/>
      <c r="K16" s="712"/>
      <c r="L16" s="924"/>
      <c r="M16" s="924"/>
      <c r="N16" s="924"/>
      <c r="O16" s="924"/>
      <c r="P16" s="924"/>
      <c r="Q16" s="924"/>
      <c r="R16" s="924"/>
      <c r="S16" s="844"/>
      <c r="T16" s="901"/>
      <c r="U16" s="1115"/>
      <c r="V16" s="1116"/>
      <c r="W16" s="1116"/>
      <c r="X16" s="1117"/>
      <c r="Y16" s="844"/>
      <c r="Z16" s="901"/>
      <c r="AA16" s="1129"/>
      <c r="AB16" s="1130"/>
      <c r="AC16" s="1133"/>
      <c r="AD16" s="1123"/>
      <c r="AE16" s="1123"/>
      <c r="AF16" s="1123"/>
      <c r="AG16" s="1123"/>
      <c r="AH16" s="1123"/>
      <c r="AI16" s="1123"/>
      <c r="AJ16" s="1123"/>
      <c r="AK16" s="1123"/>
      <c r="AL16" s="1123"/>
      <c r="AM16" s="1123"/>
      <c r="AN16" s="1124"/>
      <c r="AO16" s="1124"/>
      <c r="AP16" s="1124"/>
      <c r="AQ16" s="1124"/>
      <c r="AR16" s="1124"/>
      <c r="AS16" s="1124"/>
      <c r="AT16" s="1125" t="str">
        <f t="shared" ref="AT16" si="3">IF(SUM(AD16:AS17)=0,"",SUM(AD16:AS17))</f>
        <v/>
      </c>
      <c r="AU16" s="1126"/>
      <c r="AV16" s="32"/>
      <c r="AW16" s="32"/>
      <c r="AX16" s="32"/>
      <c r="AY16" s="32"/>
      <c r="AZ16" s="32"/>
      <c r="BA16" s="32"/>
      <c r="BB16" s="32"/>
      <c r="BC16" s="714"/>
      <c r="BD16" s="714"/>
      <c r="BE16" s="714"/>
      <c r="BF16" s="714"/>
      <c r="BG16" s="714"/>
    </row>
    <row r="17" spans="1:59" s="3" customFormat="1" ht="18.75" customHeight="1" x14ac:dyDescent="0.4">
      <c r="A17" s="1122"/>
      <c r="B17" s="1122"/>
      <c r="C17" s="1122"/>
      <c r="D17" s="1122"/>
      <c r="E17" s="845"/>
      <c r="F17" s="902"/>
      <c r="G17" s="707"/>
      <c r="H17" s="708"/>
      <c r="I17" s="708"/>
      <c r="J17" s="708"/>
      <c r="K17" s="713"/>
      <c r="L17" s="924"/>
      <c r="M17" s="924"/>
      <c r="N17" s="924"/>
      <c r="O17" s="924"/>
      <c r="P17" s="924"/>
      <c r="Q17" s="924"/>
      <c r="R17" s="924"/>
      <c r="S17" s="845"/>
      <c r="T17" s="902"/>
      <c r="U17" s="1118"/>
      <c r="V17" s="1119"/>
      <c r="W17" s="1119"/>
      <c r="X17" s="1120"/>
      <c r="Y17" s="845"/>
      <c r="Z17" s="902"/>
      <c r="AA17" s="1131"/>
      <c r="AB17" s="1132"/>
      <c r="AC17" s="1133"/>
      <c r="AD17" s="1123"/>
      <c r="AE17" s="1123"/>
      <c r="AF17" s="1123"/>
      <c r="AG17" s="1123"/>
      <c r="AH17" s="1123"/>
      <c r="AI17" s="1123"/>
      <c r="AJ17" s="1123"/>
      <c r="AK17" s="1123"/>
      <c r="AL17" s="1123"/>
      <c r="AM17" s="1123"/>
      <c r="AN17" s="1124"/>
      <c r="AO17" s="1124"/>
      <c r="AP17" s="1124"/>
      <c r="AQ17" s="1124"/>
      <c r="AR17" s="1124"/>
      <c r="AS17" s="1124"/>
      <c r="AT17" s="1127"/>
      <c r="AU17" s="1128"/>
      <c r="AV17" s="32"/>
      <c r="AW17" s="32"/>
      <c r="AX17" s="32"/>
      <c r="AY17" s="32"/>
      <c r="AZ17" s="32"/>
      <c r="BA17" s="32"/>
      <c r="BB17" s="32"/>
      <c r="BC17" s="714"/>
      <c r="BD17" s="714"/>
      <c r="BE17" s="714"/>
      <c r="BF17" s="714"/>
      <c r="BG17" s="714"/>
    </row>
    <row r="18" spans="1:59" s="3" customFormat="1" ht="18.75" customHeight="1" x14ac:dyDescent="0.4">
      <c r="A18" s="1122"/>
      <c r="B18" s="1122"/>
      <c r="C18" s="1122"/>
      <c r="D18" s="1122"/>
      <c r="E18" s="844"/>
      <c r="F18" s="901"/>
      <c r="G18" s="711"/>
      <c r="H18" s="710"/>
      <c r="I18" s="710"/>
      <c r="J18" s="710"/>
      <c r="K18" s="712"/>
      <c r="L18" s="924"/>
      <c r="M18" s="924"/>
      <c r="N18" s="924"/>
      <c r="O18" s="924"/>
      <c r="P18" s="924"/>
      <c r="Q18" s="924"/>
      <c r="R18" s="924"/>
      <c r="S18" s="844"/>
      <c r="T18" s="901"/>
      <c r="U18" s="1115"/>
      <c r="V18" s="1116"/>
      <c r="W18" s="1116"/>
      <c r="X18" s="1117"/>
      <c r="Y18" s="844"/>
      <c r="Z18" s="901"/>
      <c r="AA18" s="1129"/>
      <c r="AB18" s="1130"/>
      <c r="AC18" s="1133"/>
      <c r="AD18" s="1123"/>
      <c r="AE18" s="1123"/>
      <c r="AF18" s="1123"/>
      <c r="AG18" s="1123"/>
      <c r="AH18" s="1123"/>
      <c r="AI18" s="1123"/>
      <c r="AJ18" s="1123"/>
      <c r="AK18" s="1123"/>
      <c r="AL18" s="1123"/>
      <c r="AM18" s="1123"/>
      <c r="AN18" s="1124"/>
      <c r="AO18" s="1124"/>
      <c r="AP18" s="1124"/>
      <c r="AQ18" s="1124"/>
      <c r="AR18" s="1124"/>
      <c r="AS18" s="1124"/>
      <c r="AT18" s="1125" t="str">
        <f t="shared" ref="AT18" si="4">IF(SUM(AD18:AS19)=0,"",SUM(AD18:AS19))</f>
        <v/>
      </c>
      <c r="AU18" s="1126"/>
      <c r="AV18" s="32"/>
      <c r="AW18" s="32"/>
      <c r="AX18" s="32"/>
      <c r="AY18" s="32"/>
      <c r="AZ18" s="32"/>
      <c r="BA18" s="32"/>
      <c r="BB18" s="32"/>
      <c r="BC18" s="714"/>
      <c r="BD18" s="714"/>
      <c r="BE18" s="714"/>
      <c r="BF18" s="714"/>
      <c r="BG18" s="714"/>
    </row>
    <row r="19" spans="1:59" s="3" customFormat="1" ht="18.75" customHeight="1" x14ac:dyDescent="0.4">
      <c r="A19" s="1122"/>
      <c r="B19" s="1122"/>
      <c r="C19" s="1122"/>
      <c r="D19" s="1122"/>
      <c r="E19" s="845"/>
      <c r="F19" s="902"/>
      <c r="G19" s="707"/>
      <c r="H19" s="708"/>
      <c r="I19" s="708"/>
      <c r="J19" s="708"/>
      <c r="K19" s="713"/>
      <c r="L19" s="924"/>
      <c r="M19" s="924"/>
      <c r="N19" s="924"/>
      <c r="O19" s="924"/>
      <c r="P19" s="924"/>
      <c r="Q19" s="924"/>
      <c r="R19" s="924"/>
      <c r="S19" s="845"/>
      <c r="T19" s="902"/>
      <c r="U19" s="1118"/>
      <c r="V19" s="1119"/>
      <c r="W19" s="1119"/>
      <c r="X19" s="1120"/>
      <c r="Y19" s="845"/>
      <c r="Z19" s="902"/>
      <c r="AA19" s="1131"/>
      <c r="AB19" s="1132"/>
      <c r="AC19" s="1133"/>
      <c r="AD19" s="1123"/>
      <c r="AE19" s="1123"/>
      <c r="AF19" s="1123"/>
      <c r="AG19" s="1123"/>
      <c r="AH19" s="1123"/>
      <c r="AI19" s="1123"/>
      <c r="AJ19" s="1123"/>
      <c r="AK19" s="1123"/>
      <c r="AL19" s="1123"/>
      <c r="AM19" s="1123"/>
      <c r="AN19" s="1124"/>
      <c r="AO19" s="1124"/>
      <c r="AP19" s="1124"/>
      <c r="AQ19" s="1124"/>
      <c r="AR19" s="1124"/>
      <c r="AS19" s="1124"/>
      <c r="AT19" s="1127"/>
      <c r="AU19" s="1128"/>
      <c r="AV19" s="32"/>
      <c r="AW19" s="32"/>
      <c r="AX19" s="32"/>
      <c r="AY19" s="32"/>
      <c r="AZ19" s="32"/>
      <c r="BA19" s="32"/>
      <c r="BB19" s="32"/>
      <c r="BC19" s="714"/>
      <c r="BD19" s="714"/>
      <c r="BE19" s="714"/>
      <c r="BF19" s="714"/>
      <c r="BG19" s="714"/>
    </row>
    <row r="20" spans="1:59" s="3" customFormat="1" ht="18.75" customHeight="1" x14ac:dyDescent="0.4">
      <c r="A20" s="1122"/>
      <c r="B20" s="1122"/>
      <c r="C20" s="1122"/>
      <c r="D20" s="1122"/>
      <c r="E20" s="844"/>
      <c r="F20" s="901"/>
      <c r="G20" s="711"/>
      <c r="H20" s="710"/>
      <c r="I20" s="710"/>
      <c r="J20" s="710"/>
      <c r="K20" s="712"/>
      <c r="L20" s="924"/>
      <c r="M20" s="924"/>
      <c r="N20" s="924"/>
      <c r="O20" s="924"/>
      <c r="P20" s="924"/>
      <c r="Q20" s="924"/>
      <c r="R20" s="924"/>
      <c r="S20" s="900"/>
      <c r="T20" s="901"/>
      <c r="U20" s="1115"/>
      <c r="V20" s="1116"/>
      <c r="W20" s="1116"/>
      <c r="X20" s="1117"/>
      <c r="Y20" s="900"/>
      <c r="Z20" s="901"/>
      <c r="AA20" s="1129"/>
      <c r="AB20" s="1130"/>
      <c r="AC20" s="1133"/>
      <c r="AD20" s="1123"/>
      <c r="AE20" s="1123"/>
      <c r="AF20" s="1123"/>
      <c r="AG20" s="1123"/>
      <c r="AH20" s="1123"/>
      <c r="AI20" s="1123"/>
      <c r="AJ20" s="1123"/>
      <c r="AK20" s="1123"/>
      <c r="AL20" s="1123"/>
      <c r="AM20" s="1123"/>
      <c r="AN20" s="1124"/>
      <c r="AO20" s="1124"/>
      <c r="AP20" s="1124"/>
      <c r="AQ20" s="1124"/>
      <c r="AR20" s="1124"/>
      <c r="AS20" s="1124"/>
      <c r="AT20" s="1125" t="str">
        <f t="shared" ref="AT20" si="5">IF(SUM(AD20:AS21)=0,"",SUM(AD20:AS21))</f>
        <v/>
      </c>
      <c r="AU20" s="1126"/>
      <c r="AV20" s="32"/>
      <c r="AW20" s="32"/>
      <c r="AX20" s="32"/>
      <c r="AY20" s="32"/>
      <c r="AZ20" s="32"/>
      <c r="BA20" s="32"/>
      <c r="BB20" s="32"/>
      <c r="BC20" s="714"/>
      <c r="BD20" s="714"/>
      <c r="BE20" s="714"/>
      <c r="BF20" s="714"/>
      <c r="BG20" s="714"/>
    </row>
    <row r="21" spans="1:59" s="3" customFormat="1" ht="18.75" customHeight="1" x14ac:dyDescent="0.4">
      <c r="A21" s="1122"/>
      <c r="B21" s="1122"/>
      <c r="C21" s="1122"/>
      <c r="D21" s="1122"/>
      <c r="E21" s="845"/>
      <c r="F21" s="902"/>
      <c r="G21" s="707"/>
      <c r="H21" s="708"/>
      <c r="I21" s="708"/>
      <c r="J21" s="708"/>
      <c r="K21" s="713"/>
      <c r="L21" s="924"/>
      <c r="M21" s="924"/>
      <c r="N21" s="924"/>
      <c r="O21" s="924"/>
      <c r="P21" s="924"/>
      <c r="Q21" s="924"/>
      <c r="R21" s="924"/>
      <c r="S21" s="775"/>
      <c r="T21" s="902"/>
      <c r="U21" s="1118"/>
      <c r="V21" s="1119"/>
      <c r="W21" s="1119"/>
      <c r="X21" s="1120"/>
      <c r="Y21" s="775"/>
      <c r="Z21" s="902"/>
      <c r="AA21" s="1131"/>
      <c r="AB21" s="1132"/>
      <c r="AC21" s="1133"/>
      <c r="AD21" s="1123"/>
      <c r="AE21" s="1123"/>
      <c r="AF21" s="1123"/>
      <c r="AG21" s="1123"/>
      <c r="AH21" s="1123"/>
      <c r="AI21" s="1123"/>
      <c r="AJ21" s="1123"/>
      <c r="AK21" s="1123"/>
      <c r="AL21" s="1123"/>
      <c r="AM21" s="1123"/>
      <c r="AN21" s="1124"/>
      <c r="AO21" s="1124"/>
      <c r="AP21" s="1124"/>
      <c r="AQ21" s="1124"/>
      <c r="AR21" s="1124"/>
      <c r="AS21" s="1124"/>
      <c r="AT21" s="1127"/>
      <c r="AU21" s="1128"/>
      <c r="AV21" s="32"/>
      <c r="AW21" s="32"/>
      <c r="AX21" s="32"/>
      <c r="AY21" s="32"/>
      <c r="AZ21" s="32"/>
      <c r="BA21" s="32"/>
      <c r="BB21" s="32"/>
      <c r="BC21" s="714"/>
      <c r="BD21" s="714"/>
      <c r="BE21" s="714"/>
      <c r="BF21" s="714"/>
      <c r="BG21" s="714"/>
    </row>
    <row r="22" spans="1:59" s="3" customFormat="1" ht="18.75" customHeight="1" x14ac:dyDescent="0.4">
      <c r="A22" s="1122"/>
      <c r="B22" s="1122"/>
      <c r="C22" s="1122"/>
      <c r="D22" s="1122"/>
      <c r="E22" s="844"/>
      <c r="F22" s="901"/>
      <c r="G22" s="711"/>
      <c r="H22" s="710"/>
      <c r="I22" s="710"/>
      <c r="J22" s="710"/>
      <c r="K22" s="712"/>
      <c r="L22" s="924"/>
      <c r="M22" s="924"/>
      <c r="N22" s="924"/>
      <c r="O22" s="924"/>
      <c r="P22" s="924"/>
      <c r="Q22" s="924"/>
      <c r="R22" s="924"/>
      <c r="S22" s="900"/>
      <c r="T22" s="901"/>
      <c r="U22" s="1115"/>
      <c r="V22" s="1116"/>
      <c r="W22" s="1116"/>
      <c r="X22" s="1117"/>
      <c r="Y22" s="900"/>
      <c r="Z22" s="901"/>
      <c r="AA22" s="1129"/>
      <c r="AB22" s="1130"/>
      <c r="AC22" s="1133"/>
      <c r="AD22" s="1123"/>
      <c r="AE22" s="1123"/>
      <c r="AF22" s="1123"/>
      <c r="AG22" s="1123"/>
      <c r="AH22" s="1123"/>
      <c r="AI22" s="1123"/>
      <c r="AJ22" s="1123"/>
      <c r="AK22" s="1123"/>
      <c r="AL22" s="1123"/>
      <c r="AM22" s="1123"/>
      <c r="AN22" s="1124"/>
      <c r="AO22" s="1124"/>
      <c r="AP22" s="1124"/>
      <c r="AQ22" s="1124"/>
      <c r="AR22" s="1124"/>
      <c r="AS22" s="1124"/>
      <c r="AT22" s="1125" t="str">
        <f t="shared" ref="AT22" si="6">IF(SUM(AD22:AS23)=0,"",SUM(AD22:AS23))</f>
        <v/>
      </c>
      <c r="AU22" s="1126"/>
      <c r="AV22" s="32"/>
      <c r="AW22" s="32"/>
      <c r="AX22" s="32"/>
      <c r="AY22" s="32"/>
      <c r="AZ22" s="32"/>
      <c r="BA22" s="32"/>
      <c r="BB22" s="32"/>
      <c r="BC22" s="714"/>
      <c r="BD22" s="714"/>
      <c r="BE22" s="714"/>
      <c r="BF22" s="714"/>
      <c r="BG22" s="714"/>
    </row>
    <row r="23" spans="1:59" s="3" customFormat="1" ht="18.75" customHeight="1" x14ac:dyDescent="0.4">
      <c r="A23" s="1122"/>
      <c r="B23" s="1122"/>
      <c r="C23" s="1122"/>
      <c r="D23" s="1122"/>
      <c r="E23" s="845"/>
      <c r="F23" s="902"/>
      <c r="G23" s="707"/>
      <c r="H23" s="708"/>
      <c r="I23" s="708"/>
      <c r="J23" s="708"/>
      <c r="K23" s="713"/>
      <c r="L23" s="924"/>
      <c r="M23" s="924"/>
      <c r="N23" s="924"/>
      <c r="O23" s="924"/>
      <c r="P23" s="924"/>
      <c r="Q23" s="924"/>
      <c r="R23" s="924"/>
      <c r="S23" s="775"/>
      <c r="T23" s="902"/>
      <c r="U23" s="1118"/>
      <c r="V23" s="1119"/>
      <c r="W23" s="1119"/>
      <c r="X23" s="1120"/>
      <c r="Y23" s="775"/>
      <c r="Z23" s="902"/>
      <c r="AA23" s="1131"/>
      <c r="AB23" s="1132"/>
      <c r="AC23" s="1133"/>
      <c r="AD23" s="1123"/>
      <c r="AE23" s="1123"/>
      <c r="AF23" s="1123"/>
      <c r="AG23" s="1123"/>
      <c r="AH23" s="1123"/>
      <c r="AI23" s="1123"/>
      <c r="AJ23" s="1123"/>
      <c r="AK23" s="1123"/>
      <c r="AL23" s="1123"/>
      <c r="AM23" s="1123"/>
      <c r="AN23" s="1124"/>
      <c r="AO23" s="1124"/>
      <c r="AP23" s="1124"/>
      <c r="AQ23" s="1124"/>
      <c r="AR23" s="1124"/>
      <c r="AS23" s="1124"/>
      <c r="AT23" s="1127"/>
      <c r="AU23" s="1128"/>
      <c r="AV23" s="32"/>
      <c r="AW23" s="32"/>
      <c r="AX23" s="32"/>
      <c r="AY23" s="32"/>
      <c r="AZ23" s="32"/>
      <c r="BA23" s="32"/>
      <c r="BB23" s="32"/>
      <c r="BC23" s="714"/>
      <c r="BD23" s="714"/>
      <c r="BE23" s="714"/>
      <c r="BF23" s="714"/>
      <c r="BG23" s="714"/>
    </row>
    <row r="24" spans="1:59" s="3" customFormat="1" ht="18.75" customHeight="1" x14ac:dyDescent="0.4">
      <c r="A24" s="1122"/>
      <c r="B24" s="1122"/>
      <c r="C24" s="1122"/>
      <c r="D24" s="1122"/>
      <c r="E24" s="844"/>
      <c r="F24" s="901"/>
      <c r="G24" s="711"/>
      <c r="H24" s="710"/>
      <c r="I24" s="710"/>
      <c r="J24" s="710"/>
      <c r="K24" s="712"/>
      <c r="L24" s="924"/>
      <c r="M24" s="924"/>
      <c r="N24" s="924"/>
      <c r="O24" s="924"/>
      <c r="P24" s="924"/>
      <c r="Q24" s="924"/>
      <c r="R24" s="924"/>
      <c r="S24" s="900"/>
      <c r="T24" s="901"/>
      <c r="U24" s="1115"/>
      <c r="V24" s="1116"/>
      <c r="W24" s="1116"/>
      <c r="X24" s="1117"/>
      <c r="Y24" s="900"/>
      <c r="Z24" s="901"/>
      <c r="AA24" s="1129"/>
      <c r="AB24" s="1130"/>
      <c r="AC24" s="1133"/>
      <c r="AD24" s="1123"/>
      <c r="AE24" s="1123"/>
      <c r="AF24" s="1123"/>
      <c r="AG24" s="1123"/>
      <c r="AH24" s="1123"/>
      <c r="AI24" s="1123"/>
      <c r="AJ24" s="1123"/>
      <c r="AK24" s="1123"/>
      <c r="AL24" s="1123"/>
      <c r="AM24" s="1123"/>
      <c r="AN24" s="1124"/>
      <c r="AO24" s="1124"/>
      <c r="AP24" s="1124"/>
      <c r="AQ24" s="1124"/>
      <c r="AR24" s="1124"/>
      <c r="AS24" s="1124"/>
      <c r="AT24" s="1125" t="str">
        <f t="shared" ref="AT24" si="7">IF(SUM(AD24:AS25)=0,"",SUM(AD24:AS25))</f>
        <v/>
      </c>
      <c r="AU24" s="1126"/>
      <c r="AV24" s="32"/>
      <c r="AW24" s="32"/>
      <c r="AX24" s="32"/>
      <c r="AY24" s="32"/>
      <c r="AZ24" s="32"/>
      <c r="BA24" s="32"/>
      <c r="BB24" s="32"/>
      <c r="BC24" s="714"/>
      <c r="BD24" s="714"/>
      <c r="BE24" s="714"/>
      <c r="BF24" s="714"/>
      <c r="BG24" s="714"/>
    </row>
    <row r="25" spans="1:59" s="3" customFormat="1" ht="18.75" customHeight="1" x14ac:dyDescent="0.4">
      <c r="A25" s="1122"/>
      <c r="B25" s="1122"/>
      <c r="C25" s="1122"/>
      <c r="D25" s="1122"/>
      <c r="E25" s="845"/>
      <c r="F25" s="902"/>
      <c r="G25" s="707"/>
      <c r="H25" s="708"/>
      <c r="I25" s="708"/>
      <c r="J25" s="708"/>
      <c r="K25" s="713"/>
      <c r="L25" s="924"/>
      <c r="M25" s="924"/>
      <c r="N25" s="924"/>
      <c r="O25" s="924"/>
      <c r="P25" s="924"/>
      <c r="Q25" s="924"/>
      <c r="R25" s="924"/>
      <c r="S25" s="775"/>
      <c r="T25" s="902"/>
      <c r="U25" s="1118"/>
      <c r="V25" s="1119"/>
      <c r="W25" s="1119"/>
      <c r="X25" s="1120"/>
      <c r="Y25" s="775"/>
      <c r="Z25" s="902"/>
      <c r="AA25" s="1131"/>
      <c r="AB25" s="1132"/>
      <c r="AC25" s="1133"/>
      <c r="AD25" s="1123"/>
      <c r="AE25" s="1123"/>
      <c r="AF25" s="1123"/>
      <c r="AG25" s="1123"/>
      <c r="AH25" s="1123"/>
      <c r="AI25" s="1123"/>
      <c r="AJ25" s="1123"/>
      <c r="AK25" s="1123"/>
      <c r="AL25" s="1123"/>
      <c r="AM25" s="1123"/>
      <c r="AN25" s="1124"/>
      <c r="AO25" s="1124"/>
      <c r="AP25" s="1124"/>
      <c r="AQ25" s="1124"/>
      <c r="AR25" s="1124"/>
      <c r="AS25" s="1124"/>
      <c r="AT25" s="1127"/>
      <c r="AU25" s="1128"/>
      <c r="AV25" s="32"/>
      <c r="AW25" s="32"/>
      <c r="AX25" s="32"/>
      <c r="AY25" s="32"/>
      <c r="AZ25" s="32"/>
      <c r="BA25" s="32"/>
      <c r="BB25" s="32"/>
      <c r="BC25" s="714"/>
      <c r="BD25" s="714"/>
      <c r="BE25" s="714"/>
      <c r="BF25" s="714"/>
      <c r="BG25" s="714"/>
    </row>
    <row r="26" spans="1:59" s="3" customFormat="1" ht="18.75" customHeight="1" x14ac:dyDescent="0.4">
      <c r="A26" s="1122"/>
      <c r="B26" s="1122"/>
      <c r="C26" s="1122"/>
      <c r="D26" s="1122"/>
      <c r="E26" s="844"/>
      <c r="F26" s="901"/>
      <c r="G26" s="711"/>
      <c r="H26" s="710"/>
      <c r="I26" s="710"/>
      <c r="J26" s="710"/>
      <c r="K26" s="712"/>
      <c r="L26" s="924"/>
      <c r="M26" s="924"/>
      <c r="N26" s="924"/>
      <c r="O26" s="924"/>
      <c r="P26" s="924"/>
      <c r="Q26" s="924"/>
      <c r="R26" s="924"/>
      <c r="S26" s="900"/>
      <c r="T26" s="901"/>
      <c r="U26" s="1115"/>
      <c r="V26" s="1116"/>
      <c r="W26" s="1116"/>
      <c r="X26" s="1117"/>
      <c r="Y26" s="900"/>
      <c r="Z26" s="901"/>
      <c r="AA26" s="1129"/>
      <c r="AB26" s="1130"/>
      <c r="AC26" s="1133"/>
      <c r="AD26" s="1123"/>
      <c r="AE26" s="1123"/>
      <c r="AF26" s="1123"/>
      <c r="AG26" s="1123"/>
      <c r="AH26" s="1123"/>
      <c r="AI26" s="1123"/>
      <c r="AJ26" s="1123"/>
      <c r="AK26" s="1123"/>
      <c r="AL26" s="1123"/>
      <c r="AM26" s="1123"/>
      <c r="AN26" s="1124"/>
      <c r="AO26" s="1124"/>
      <c r="AP26" s="1124"/>
      <c r="AQ26" s="1124"/>
      <c r="AR26" s="1124"/>
      <c r="AS26" s="1124"/>
      <c r="AT26" s="1125" t="str">
        <f t="shared" ref="AT26" si="8">IF(SUM(AD26:AS27)=0,"",SUM(AD26:AS27))</f>
        <v/>
      </c>
      <c r="AU26" s="1126"/>
      <c r="AV26" s="32"/>
      <c r="AW26" s="32"/>
      <c r="AX26" s="32"/>
      <c r="AY26" s="32"/>
      <c r="AZ26" s="32"/>
      <c r="BA26" s="32"/>
      <c r="BB26" s="32"/>
      <c r="BC26" s="714"/>
      <c r="BD26" s="714"/>
      <c r="BE26" s="714"/>
      <c r="BF26" s="714"/>
      <c r="BG26" s="714"/>
    </row>
    <row r="27" spans="1:59" s="3" customFormat="1" ht="18.75" customHeight="1" x14ac:dyDescent="0.4">
      <c r="A27" s="1122"/>
      <c r="B27" s="1122"/>
      <c r="C27" s="1122"/>
      <c r="D27" s="1122"/>
      <c r="E27" s="845"/>
      <c r="F27" s="902"/>
      <c r="G27" s="707"/>
      <c r="H27" s="708"/>
      <c r="I27" s="708"/>
      <c r="J27" s="708"/>
      <c r="K27" s="713"/>
      <c r="L27" s="924"/>
      <c r="M27" s="924"/>
      <c r="N27" s="924"/>
      <c r="O27" s="924"/>
      <c r="P27" s="924"/>
      <c r="Q27" s="924"/>
      <c r="R27" s="924"/>
      <c r="S27" s="775"/>
      <c r="T27" s="902"/>
      <c r="U27" s="1118"/>
      <c r="V27" s="1119"/>
      <c r="W27" s="1119"/>
      <c r="X27" s="1120"/>
      <c r="Y27" s="775"/>
      <c r="Z27" s="902"/>
      <c r="AA27" s="1131"/>
      <c r="AB27" s="1132"/>
      <c r="AC27" s="1133"/>
      <c r="AD27" s="1123"/>
      <c r="AE27" s="1123"/>
      <c r="AF27" s="1123"/>
      <c r="AG27" s="1123"/>
      <c r="AH27" s="1123"/>
      <c r="AI27" s="1123"/>
      <c r="AJ27" s="1123"/>
      <c r="AK27" s="1123"/>
      <c r="AL27" s="1123"/>
      <c r="AM27" s="1123"/>
      <c r="AN27" s="1124"/>
      <c r="AO27" s="1124"/>
      <c r="AP27" s="1124"/>
      <c r="AQ27" s="1124"/>
      <c r="AR27" s="1124"/>
      <c r="AS27" s="1124"/>
      <c r="AT27" s="1127"/>
      <c r="AU27" s="1128"/>
      <c r="AV27" s="32"/>
      <c r="AW27" s="32"/>
      <c r="AX27" s="32"/>
      <c r="AY27" s="32"/>
      <c r="AZ27" s="32"/>
      <c r="BA27" s="32"/>
      <c r="BB27" s="32"/>
      <c r="BC27" s="714"/>
      <c r="BD27" s="714"/>
      <c r="BE27" s="714"/>
      <c r="BF27" s="714"/>
      <c r="BG27" s="714"/>
    </row>
    <row r="28" spans="1:59" s="3" customFormat="1" ht="18.75" customHeight="1" x14ac:dyDescent="0.4">
      <c r="A28" s="1122"/>
      <c r="B28" s="1122"/>
      <c r="C28" s="1122"/>
      <c r="D28" s="1122"/>
      <c r="E28" s="844"/>
      <c r="F28" s="901"/>
      <c r="G28" s="711"/>
      <c r="H28" s="710"/>
      <c r="I28" s="710"/>
      <c r="J28" s="710"/>
      <c r="K28" s="712"/>
      <c r="L28" s="924"/>
      <c r="M28" s="924"/>
      <c r="N28" s="924"/>
      <c r="O28" s="924"/>
      <c r="P28" s="924"/>
      <c r="Q28" s="924"/>
      <c r="R28" s="924"/>
      <c r="S28" s="900"/>
      <c r="T28" s="901"/>
      <c r="U28" s="1115"/>
      <c r="V28" s="1116"/>
      <c r="W28" s="1116"/>
      <c r="X28" s="1117"/>
      <c r="Y28" s="900"/>
      <c r="Z28" s="901"/>
      <c r="AA28" s="1129"/>
      <c r="AB28" s="1130"/>
      <c r="AC28" s="1133"/>
      <c r="AD28" s="1123"/>
      <c r="AE28" s="1123"/>
      <c r="AF28" s="1123"/>
      <c r="AG28" s="1123"/>
      <c r="AH28" s="1123"/>
      <c r="AI28" s="1123"/>
      <c r="AJ28" s="1123"/>
      <c r="AK28" s="1123"/>
      <c r="AL28" s="1123"/>
      <c r="AM28" s="1123"/>
      <c r="AN28" s="1124"/>
      <c r="AO28" s="1124"/>
      <c r="AP28" s="1124"/>
      <c r="AQ28" s="1124"/>
      <c r="AR28" s="1124"/>
      <c r="AS28" s="1124"/>
      <c r="AT28" s="1125" t="str">
        <f t="shared" ref="AT28" si="9">IF(SUM(AD28:AS29)=0,"",SUM(AD28:AS29))</f>
        <v/>
      </c>
      <c r="AU28" s="1126"/>
      <c r="AV28" s="32"/>
      <c r="AW28" s="32"/>
      <c r="AX28" s="32"/>
      <c r="AY28" s="32"/>
      <c r="AZ28" s="32"/>
      <c r="BA28" s="32"/>
      <c r="BB28" s="32"/>
      <c r="BC28" s="714"/>
      <c r="BD28" s="714"/>
      <c r="BE28" s="714"/>
      <c r="BF28" s="714"/>
      <c r="BG28" s="714"/>
    </row>
    <row r="29" spans="1:59" s="3" customFormat="1" ht="18.75" customHeight="1" x14ac:dyDescent="0.4">
      <c r="A29" s="1122"/>
      <c r="B29" s="1122"/>
      <c r="C29" s="1122"/>
      <c r="D29" s="1122"/>
      <c r="E29" s="845"/>
      <c r="F29" s="902"/>
      <c r="G29" s="707"/>
      <c r="H29" s="708"/>
      <c r="I29" s="708"/>
      <c r="J29" s="708"/>
      <c r="K29" s="713"/>
      <c r="L29" s="924"/>
      <c r="M29" s="924"/>
      <c r="N29" s="924"/>
      <c r="O29" s="924"/>
      <c r="P29" s="924"/>
      <c r="Q29" s="924"/>
      <c r="R29" s="924"/>
      <c r="S29" s="775"/>
      <c r="T29" s="902"/>
      <c r="U29" s="1118"/>
      <c r="V29" s="1119"/>
      <c r="W29" s="1119"/>
      <c r="X29" s="1120"/>
      <c r="Y29" s="775"/>
      <c r="Z29" s="902"/>
      <c r="AA29" s="1131"/>
      <c r="AB29" s="1132"/>
      <c r="AC29" s="1133"/>
      <c r="AD29" s="1123"/>
      <c r="AE29" s="1123"/>
      <c r="AF29" s="1123"/>
      <c r="AG29" s="1123"/>
      <c r="AH29" s="1123"/>
      <c r="AI29" s="1123"/>
      <c r="AJ29" s="1123"/>
      <c r="AK29" s="1123"/>
      <c r="AL29" s="1123"/>
      <c r="AM29" s="1123"/>
      <c r="AN29" s="1124"/>
      <c r="AO29" s="1124"/>
      <c r="AP29" s="1124"/>
      <c r="AQ29" s="1124"/>
      <c r="AR29" s="1124"/>
      <c r="AS29" s="1124"/>
      <c r="AT29" s="1127"/>
      <c r="AU29" s="1128"/>
      <c r="AV29" s="32"/>
      <c r="AW29" s="32"/>
      <c r="AX29" s="32"/>
      <c r="AY29" s="32"/>
      <c r="AZ29" s="32"/>
      <c r="BA29" s="32"/>
      <c r="BB29" s="32"/>
      <c r="BC29" s="714"/>
      <c r="BD29" s="714"/>
      <c r="BE29" s="714"/>
      <c r="BF29" s="714"/>
      <c r="BG29" s="714"/>
    </row>
    <row r="30" spans="1:59" s="3" customFormat="1" ht="18.75" customHeight="1" x14ac:dyDescent="0.4">
      <c r="A30" s="1122"/>
      <c r="B30" s="1122"/>
      <c r="C30" s="1122"/>
      <c r="D30" s="1122"/>
      <c r="E30" s="844"/>
      <c r="F30" s="901"/>
      <c r="G30" s="711"/>
      <c r="H30" s="710"/>
      <c r="I30" s="710"/>
      <c r="J30" s="710"/>
      <c r="K30" s="712"/>
      <c r="L30" s="924"/>
      <c r="M30" s="924"/>
      <c r="N30" s="924"/>
      <c r="O30" s="924"/>
      <c r="P30" s="924"/>
      <c r="Q30" s="924"/>
      <c r="R30" s="924"/>
      <c r="S30" s="900"/>
      <c r="T30" s="901"/>
      <c r="U30" s="1115"/>
      <c r="V30" s="1116"/>
      <c r="W30" s="1116"/>
      <c r="X30" s="1117"/>
      <c r="Y30" s="900"/>
      <c r="Z30" s="901"/>
      <c r="AA30" s="1129"/>
      <c r="AB30" s="1130"/>
      <c r="AC30" s="1133"/>
      <c r="AD30" s="1123"/>
      <c r="AE30" s="1123"/>
      <c r="AF30" s="1123"/>
      <c r="AG30" s="1123"/>
      <c r="AH30" s="1123"/>
      <c r="AI30" s="1123"/>
      <c r="AJ30" s="1123"/>
      <c r="AK30" s="1123"/>
      <c r="AL30" s="1123"/>
      <c r="AM30" s="1123"/>
      <c r="AN30" s="1124"/>
      <c r="AO30" s="1124"/>
      <c r="AP30" s="1124"/>
      <c r="AQ30" s="1124"/>
      <c r="AR30" s="1124"/>
      <c r="AS30" s="1124"/>
      <c r="AT30" s="1125" t="str">
        <f t="shared" ref="AT30" si="10">IF(SUM(AD30:AS31)=0,"",SUM(AD30:AS31))</f>
        <v/>
      </c>
      <c r="AU30" s="1126"/>
      <c r="AV30" s="32"/>
      <c r="AW30" s="32"/>
      <c r="AX30" s="32"/>
      <c r="AY30" s="32"/>
      <c r="AZ30" s="32"/>
      <c r="BA30" s="32"/>
      <c r="BB30" s="32"/>
      <c r="BC30" s="714"/>
      <c r="BD30" s="714"/>
      <c r="BE30" s="714"/>
      <c r="BF30" s="714"/>
      <c r="BG30" s="714"/>
    </row>
    <row r="31" spans="1:59" s="3" customFormat="1" ht="18.75" customHeight="1" x14ac:dyDescent="0.4">
      <c r="A31" s="1122"/>
      <c r="B31" s="1122"/>
      <c r="C31" s="1122"/>
      <c r="D31" s="1122"/>
      <c r="E31" s="845"/>
      <c r="F31" s="902"/>
      <c r="G31" s="707"/>
      <c r="H31" s="708"/>
      <c r="I31" s="708"/>
      <c r="J31" s="708"/>
      <c r="K31" s="713"/>
      <c r="L31" s="924"/>
      <c r="M31" s="924"/>
      <c r="N31" s="924"/>
      <c r="O31" s="924"/>
      <c r="P31" s="924"/>
      <c r="Q31" s="924"/>
      <c r="R31" s="924"/>
      <c r="S31" s="775"/>
      <c r="T31" s="902"/>
      <c r="U31" s="1118"/>
      <c r="V31" s="1119"/>
      <c r="W31" s="1119"/>
      <c r="X31" s="1120"/>
      <c r="Y31" s="775"/>
      <c r="Z31" s="902"/>
      <c r="AA31" s="1131"/>
      <c r="AB31" s="1132"/>
      <c r="AC31" s="1133"/>
      <c r="AD31" s="1123"/>
      <c r="AE31" s="1123"/>
      <c r="AF31" s="1123"/>
      <c r="AG31" s="1123"/>
      <c r="AH31" s="1123"/>
      <c r="AI31" s="1123"/>
      <c r="AJ31" s="1123"/>
      <c r="AK31" s="1123"/>
      <c r="AL31" s="1123"/>
      <c r="AM31" s="1123"/>
      <c r="AN31" s="1124"/>
      <c r="AO31" s="1124"/>
      <c r="AP31" s="1124"/>
      <c r="AQ31" s="1124"/>
      <c r="AR31" s="1124"/>
      <c r="AS31" s="1124"/>
      <c r="AT31" s="1127"/>
      <c r="AU31" s="1128"/>
      <c r="AV31" s="32"/>
      <c r="AW31" s="32"/>
      <c r="AX31" s="32"/>
      <c r="AY31" s="32"/>
      <c r="AZ31" s="32"/>
      <c r="BA31" s="32"/>
      <c r="BB31" s="32"/>
      <c r="BC31" s="714"/>
      <c r="BD31" s="714"/>
      <c r="BE31" s="714"/>
      <c r="BF31" s="714"/>
      <c r="BG31" s="714"/>
    </row>
    <row r="32" spans="1:59" s="3" customFormat="1" ht="18.75" customHeight="1" x14ac:dyDescent="0.4">
      <c r="A32" s="1122"/>
      <c r="B32" s="1122"/>
      <c r="C32" s="1122"/>
      <c r="D32" s="1122"/>
      <c r="E32" s="844"/>
      <c r="F32" s="901"/>
      <c r="G32" s="711"/>
      <c r="H32" s="710"/>
      <c r="I32" s="710"/>
      <c r="J32" s="710"/>
      <c r="K32" s="712"/>
      <c r="L32" s="924"/>
      <c r="M32" s="924"/>
      <c r="N32" s="924"/>
      <c r="O32" s="924"/>
      <c r="P32" s="924"/>
      <c r="Q32" s="924"/>
      <c r="R32" s="924"/>
      <c r="S32" s="900"/>
      <c r="T32" s="901"/>
      <c r="U32" s="1115"/>
      <c r="V32" s="1116"/>
      <c r="W32" s="1116"/>
      <c r="X32" s="1117"/>
      <c r="Y32" s="900"/>
      <c r="Z32" s="901"/>
      <c r="AA32" s="1129"/>
      <c r="AB32" s="1130"/>
      <c r="AC32" s="1133"/>
      <c r="AD32" s="1123"/>
      <c r="AE32" s="1123"/>
      <c r="AF32" s="1123"/>
      <c r="AG32" s="1123"/>
      <c r="AH32" s="1123"/>
      <c r="AI32" s="1123"/>
      <c r="AJ32" s="1123"/>
      <c r="AK32" s="1123"/>
      <c r="AL32" s="1123"/>
      <c r="AM32" s="1123"/>
      <c r="AN32" s="1124"/>
      <c r="AO32" s="1124"/>
      <c r="AP32" s="1124"/>
      <c r="AQ32" s="1124"/>
      <c r="AR32" s="1124"/>
      <c r="AS32" s="1124"/>
      <c r="AT32" s="1125" t="str">
        <f t="shared" ref="AT32" si="11">IF(SUM(AD32:AS33)=0,"",SUM(AD32:AS33))</f>
        <v/>
      </c>
      <c r="AU32" s="1126"/>
      <c r="AV32" s="32"/>
      <c r="AW32" s="32"/>
      <c r="AX32" s="32"/>
      <c r="AY32" s="32"/>
      <c r="AZ32" s="32"/>
      <c r="BA32" s="32"/>
      <c r="BB32" s="32"/>
      <c r="BC32" s="714"/>
      <c r="BD32" s="714"/>
      <c r="BE32" s="714"/>
      <c r="BF32" s="714"/>
      <c r="BG32" s="714"/>
    </row>
    <row r="33" spans="1:59" s="3" customFormat="1" ht="18.75" customHeight="1" x14ac:dyDescent="0.4">
      <c r="A33" s="1122"/>
      <c r="B33" s="1122"/>
      <c r="C33" s="1122"/>
      <c r="D33" s="1122"/>
      <c r="E33" s="845"/>
      <c r="F33" s="902"/>
      <c r="G33" s="707"/>
      <c r="H33" s="708"/>
      <c r="I33" s="708"/>
      <c r="J33" s="708"/>
      <c r="K33" s="713"/>
      <c r="L33" s="924"/>
      <c r="M33" s="924"/>
      <c r="N33" s="924"/>
      <c r="O33" s="924"/>
      <c r="P33" s="924"/>
      <c r="Q33" s="924"/>
      <c r="R33" s="924"/>
      <c r="S33" s="775"/>
      <c r="T33" s="902"/>
      <c r="U33" s="1118"/>
      <c r="V33" s="1119"/>
      <c r="W33" s="1119"/>
      <c r="X33" s="1120"/>
      <c r="Y33" s="775"/>
      <c r="Z33" s="902"/>
      <c r="AA33" s="1131"/>
      <c r="AB33" s="1132"/>
      <c r="AC33" s="1133"/>
      <c r="AD33" s="1123"/>
      <c r="AE33" s="1123"/>
      <c r="AF33" s="1123"/>
      <c r="AG33" s="1123"/>
      <c r="AH33" s="1123"/>
      <c r="AI33" s="1123"/>
      <c r="AJ33" s="1123"/>
      <c r="AK33" s="1123"/>
      <c r="AL33" s="1123"/>
      <c r="AM33" s="1123"/>
      <c r="AN33" s="1124"/>
      <c r="AO33" s="1124"/>
      <c r="AP33" s="1124"/>
      <c r="AQ33" s="1124"/>
      <c r="AR33" s="1124"/>
      <c r="AS33" s="1124"/>
      <c r="AT33" s="1127"/>
      <c r="AU33" s="1128"/>
      <c r="AV33" s="32"/>
      <c r="AW33" s="32"/>
      <c r="AX33" s="32"/>
      <c r="AY33" s="32"/>
      <c r="AZ33" s="32"/>
      <c r="BA33" s="32"/>
      <c r="BB33" s="32"/>
      <c r="BC33" s="714"/>
      <c r="BD33" s="714"/>
      <c r="BE33" s="714"/>
      <c r="BF33" s="714"/>
      <c r="BG33" s="714"/>
    </row>
    <row r="34" spans="1:59" s="3" customFormat="1" ht="18.75" customHeight="1" x14ac:dyDescent="0.4">
      <c r="A34" s="1122"/>
      <c r="B34" s="1122"/>
      <c r="C34" s="1122"/>
      <c r="D34" s="1122"/>
      <c r="E34" s="844"/>
      <c r="F34" s="901"/>
      <c r="G34" s="711"/>
      <c r="H34" s="710"/>
      <c r="I34" s="710"/>
      <c r="J34" s="710"/>
      <c r="K34" s="712"/>
      <c r="L34" s="924"/>
      <c r="M34" s="924"/>
      <c r="N34" s="924"/>
      <c r="O34" s="924"/>
      <c r="P34" s="924"/>
      <c r="Q34" s="924"/>
      <c r="R34" s="924"/>
      <c r="S34" s="900"/>
      <c r="T34" s="901"/>
      <c r="U34" s="1115"/>
      <c r="V34" s="1116"/>
      <c r="W34" s="1116"/>
      <c r="X34" s="1117"/>
      <c r="Y34" s="900"/>
      <c r="Z34" s="901"/>
      <c r="AA34" s="1129"/>
      <c r="AB34" s="1130"/>
      <c r="AC34" s="1133"/>
      <c r="AD34" s="1123"/>
      <c r="AE34" s="1123"/>
      <c r="AF34" s="1123"/>
      <c r="AG34" s="1123"/>
      <c r="AH34" s="1123"/>
      <c r="AI34" s="1123"/>
      <c r="AJ34" s="1123"/>
      <c r="AK34" s="1123"/>
      <c r="AL34" s="1123"/>
      <c r="AM34" s="1123"/>
      <c r="AN34" s="1124"/>
      <c r="AO34" s="1124"/>
      <c r="AP34" s="1124"/>
      <c r="AQ34" s="1124"/>
      <c r="AR34" s="1124"/>
      <c r="AS34" s="1124"/>
      <c r="AT34" s="1125" t="str">
        <f t="shared" ref="AT34" si="12">IF(SUM(AD34:AS35)=0,"",SUM(AD34:AS35))</f>
        <v/>
      </c>
      <c r="AU34" s="1126"/>
      <c r="AV34" s="32"/>
      <c r="AW34" s="32"/>
      <c r="AX34" s="32"/>
      <c r="AY34" s="32"/>
      <c r="AZ34" s="32"/>
      <c r="BA34" s="32"/>
      <c r="BB34" s="32"/>
      <c r="BC34" s="714"/>
      <c r="BD34" s="714"/>
      <c r="BE34" s="714"/>
      <c r="BF34" s="714"/>
      <c r="BG34" s="714"/>
    </row>
    <row r="35" spans="1:59" s="3" customFormat="1" ht="18.75" customHeight="1" x14ac:dyDescent="0.4">
      <c r="A35" s="1122"/>
      <c r="B35" s="1122"/>
      <c r="C35" s="1122"/>
      <c r="D35" s="1122"/>
      <c r="E35" s="845"/>
      <c r="F35" s="902"/>
      <c r="G35" s="707"/>
      <c r="H35" s="708"/>
      <c r="I35" s="708"/>
      <c r="J35" s="708"/>
      <c r="K35" s="713"/>
      <c r="L35" s="924"/>
      <c r="M35" s="924"/>
      <c r="N35" s="924"/>
      <c r="O35" s="924"/>
      <c r="P35" s="924"/>
      <c r="Q35" s="924"/>
      <c r="R35" s="924"/>
      <c r="S35" s="775"/>
      <c r="T35" s="902"/>
      <c r="U35" s="1118"/>
      <c r="V35" s="1119"/>
      <c r="W35" s="1119"/>
      <c r="X35" s="1120"/>
      <c r="Y35" s="775"/>
      <c r="Z35" s="902"/>
      <c r="AA35" s="1131"/>
      <c r="AB35" s="1132"/>
      <c r="AC35" s="1133"/>
      <c r="AD35" s="1123"/>
      <c r="AE35" s="1123"/>
      <c r="AF35" s="1123"/>
      <c r="AG35" s="1123"/>
      <c r="AH35" s="1123"/>
      <c r="AI35" s="1123"/>
      <c r="AJ35" s="1123"/>
      <c r="AK35" s="1123"/>
      <c r="AL35" s="1123"/>
      <c r="AM35" s="1123"/>
      <c r="AN35" s="1124"/>
      <c r="AO35" s="1124"/>
      <c r="AP35" s="1124"/>
      <c r="AQ35" s="1124"/>
      <c r="AR35" s="1124"/>
      <c r="AS35" s="1124"/>
      <c r="AT35" s="1127"/>
      <c r="AU35" s="1128"/>
      <c r="AV35" s="32"/>
      <c r="AW35" s="32"/>
      <c r="AX35" s="32"/>
      <c r="AY35" s="32"/>
      <c r="AZ35" s="32"/>
      <c r="BA35" s="32"/>
      <c r="BB35" s="32"/>
      <c r="BC35" s="714"/>
      <c r="BD35" s="714"/>
      <c r="BE35" s="714"/>
      <c r="BF35" s="714"/>
      <c r="BG35" s="714"/>
    </row>
    <row r="36" spans="1:59" s="3" customFormat="1" ht="18.75" customHeight="1" x14ac:dyDescent="0.4">
      <c r="A36" s="1122"/>
      <c r="B36" s="1122"/>
      <c r="C36" s="1122"/>
      <c r="D36" s="1122"/>
      <c r="E36" s="844"/>
      <c r="F36" s="901"/>
      <c r="G36" s="711"/>
      <c r="H36" s="710"/>
      <c r="I36" s="710"/>
      <c r="J36" s="710"/>
      <c r="K36" s="712"/>
      <c r="L36" s="924"/>
      <c r="M36" s="924"/>
      <c r="N36" s="924"/>
      <c r="O36" s="924"/>
      <c r="P36" s="924"/>
      <c r="Q36" s="924"/>
      <c r="R36" s="924"/>
      <c r="S36" s="900"/>
      <c r="T36" s="901"/>
      <c r="U36" s="1115"/>
      <c r="V36" s="1116"/>
      <c r="W36" s="1116"/>
      <c r="X36" s="1117"/>
      <c r="Y36" s="900"/>
      <c r="Z36" s="901"/>
      <c r="AA36" s="1129"/>
      <c r="AB36" s="1130"/>
      <c r="AC36" s="1133"/>
      <c r="AD36" s="1123"/>
      <c r="AE36" s="1123"/>
      <c r="AF36" s="1123"/>
      <c r="AG36" s="1123"/>
      <c r="AH36" s="1123"/>
      <c r="AI36" s="1123"/>
      <c r="AJ36" s="1123"/>
      <c r="AK36" s="1123"/>
      <c r="AL36" s="1123"/>
      <c r="AM36" s="1123"/>
      <c r="AN36" s="1124"/>
      <c r="AO36" s="1124"/>
      <c r="AP36" s="1124"/>
      <c r="AQ36" s="1124"/>
      <c r="AR36" s="1124"/>
      <c r="AS36" s="1124"/>
      <c r="AT36" s="1125" t="str">
        <f t="shared" ref="AT36" si="13">IF(SUM(AD36:AS37)=0,"",SUM(AD36:AS37))</f>
        <v/>
      </c>
      <c r="AU36" s="1126"/>
      <c r="AV36" s="32"/>
      <c r="AW36" s="32"/>
      <c r="AX36" s="32"/>
      <c r="AY36" s="32"/>
      <c r="AZ36" s="32"/>
      <c r="BA36" s="32"/>
      <c r="BB36" s="32"/>
      <c r="BC36" s="714"/>
      <c r="BD36" s="714"/>
      <c r="BE36" s="714"/>
      <c r="BF36" s="714"/>
      <c r="BG36" s="714"/>
    </row>
    <row r="37" spans="1:59" s="3" customFormat="1" ht="18.75" customHeight="1" x14ac:dyDescent="0.4">
      <c r="A37" s="1122"/>
      <c r="B37" s="1122"/>
      <c r="C37" s="1122"/>
      <c r="D37" s="1122"/>
      <c r="E37" s="845"/>
      <c r="F37" s="902"/>
      <c r="G37" s="707"/>
      <c r="H37" s="708"/>
      <c r="I37" s="708"/>
      <c r="J37" s="708"/>
      <c r="K37" s="713"/>
      <c r="L37" s="924"/>
      <c r="M37" s="924"/>
      <c r="N37" s="924"/>
      <c r="O37" s="924"/>
      <c r="P37" s="924"/>
      <c r="Q37" s="924"/>
      <c r="R37" s="924"/>
      <c r="S37" s="775"/>
      <c r="T37" s="902"/>
      <c r="U37" s="1118"/>
      <c r="V37" s="1119"/>
      <c r="W37" s="1119"/>
      <c r="X37" s="1120"/>
      <c r="Y37" s="775"/>
      <c r="Z37" s="902"/>
      <c r="AA37" s="1131"/>
      <c r="AB37" s="1132"/>
      <c r="AC37" s="1133"/>
      <c r="AD37" s="1123"/>
      <c r="AE37" s="1123"/>
      <c r="AF37" s="1123"/>
      <c r="AG37" s="1123"/>
      <c r="AH37" s="1123"/>
      <c r="AI37" s="1123"/>
      <c r="AJ37" s="1123"/>
      <c r="AK37" s="1123"/>
      <c r="AL37" s="1123"/>
      <c r="AM37" s="1123"/>
      <c r="AN37" s="1124"/>
      <c r="AO37" s="1124"/>
      <c r="AP37" s="1124"/>
      <c r="AQ37" s="1124"/>
      <c r="AR37" s="1124"/>
      <c r="AS37" s="1124"/>
      <c r="AT37" s="1127"/>
      <c r="AU37" s="1128"/>
      <c r="AV37" s="32"/>
      <c r="AW37" s="32"/>
      <c r="AX37" s="32"/>
      <c r="AY37" s="32"/>
      <c r="AZ37" s="32"/>
      <c r="BA37" s="32"/>
      <c r="BB37" s="32"/>
      <c r="BC37" s="714"/>
      <c r="BD37" s="714"/>
      <c r="BE37" s="714"/>
      <c r="BF37" s="714"/>
      <c r="BG37" s="714"/>
    </row>
    <row r="38" spans="1:59" s="3" customFormat="1" ht="18.75" customHeight="1" x14ac:dyDescent="0.4">
      <c r="A38" s="1122"/>
      <c r="B38" s="1122"/>
      <c r="C38" s="1122"/>
      <c r="D38" s="1122"/>
      <c r="E38" s="844"/>
      <c r="F38" s="901"/>
      <c r="G38" s="711"/>
      <c r="H38" s="710"/>
      <c r="I38" s="710"/>
      <c r="J38" s="710"/>
      <c r="K38" s="712"/>
      <c r="L38" s="924"/>
      <c r="M38" s="924"/>
      <c r="N38" s="924"/>
      <c r="O38" s="924"/>
      <c r="P38" s="924"/>
      <c r="Q38" s="924"/>
      <c r="R38" s="924"/>
      <c r="S38" s="900"/>
      <c r="T38" s="901"/>
      <c r="U38" s="1115"/>
      <c r="V38" s="1116"/>
      <c r="W38" s="1116"/>
      <c r="X38" s="1117"/>
      <c r="Y38" s="900"/>
      <c r="Z38" s="901"/>
      <c r="AA38" s="1129"/>
      <c r="AB38" s="1130"/>
      <c r="AC38" s="1133"/>
      <c r="AD38" s="1123"/>
      <c r="AE38" s="1123"/>
      <c r="AF38" s="1123"/>
      <c r="AG38" s="1123"/>
      <c r="AH38" s="1123"/>
      <c r="AI38" s="1123"/>
      <c r="AJ38" s="1123"/>
      <c r="AK38" s="1123"/>
      <c r="AL38" s="1123"/>
      <c r="AM38" s="1123"/>
      <c r="AN38" s="1124"/>
      <c r="AO38" s="1124"/>
      <c r="AP38" s="1124"/>
      <c r="AQ38" s="1124"/>
      <c r="AR38" s="1124"/>
      <c r="AS38" s="1124"/>
      <c r="AT38" s="1125" t="str">
        <f t="shared" ref="AT38" si="14">IF(SUM(AD38:AS39)=0,"",SUM(AD38:AS39))</f>
        <v/>
      </c>
      <c r="AU38" s="1126"/>
      <c r="AV38" s="32"/>
      <c r="AW38" s="32"/>
      <c r="AX38" s="32"/>
      <c r="AY38" s="32"/>
      <c r="AZ38" s="32"/>
      <c r="BA38" s="32"/>
      <c r="BB38" s="32"/>
      <c r="BC38" s="714"/>
      <c r="BD38" s="714"/>
      <c r="BE38" s="714"/>
      <c r="BF38" s="714"/>
      <c r="BG38" s="714"/>
    </row>
    <row r="39" spans="1:59" s="3" customFormat="1" ht="18.75" customHeight="1" x14ac:dyDescent="0.4">
      <c r="A39" s="1122"/>
      <c r="B39" s="1122"/>
      <c r="C39" s="1122"/>
      <c r="D39" s="1122"/>
      <c r="E39" s="845"/>
      <c r="F39" s="902"/>
      <c r="G39" s="707"/>
      <c r="H39" s="708"/>
      <c r="I39" s="708"/>
      <c r="J39" s="708"/>
      <c r="K39" s="713"/>
      <c r="L39" s="924"/>
      <c r="M39" s="924"/>
      <c r="N39" s="924"/>
      <c r="O39" s="924"/>
      <c r="P39" s="924"/>
      <c r="Q39" s="924"/>
      <c r="R39" s="924"/>
      <c r="S39" s="775"/>
      <c r="T39" s="902"/>
      <c r="U39" s="1118"/>
      <c r="V39" s="1119"/>
      <c r="W39" s="1119"/>
      <c r="X39" s="1120"/>
      <c r="Y39" s="775"/>
      <c r="Z39" s="902"/>
      <c r="AA39" s="1131"/>
      <c r="AB39" s="1132"/>
      <c r="AC39" s="1133"/>
      <c r="AD39" s="1123"/>
      <c r="AE39" s="1123"/>
      <c r="AF39" s="1123"/>
      <c r="AG39" s="1123"/>
      <c r="AH39" s="1123"/>
      <c r="AI39" s="1123"/>
      <c r="AJ39" s="1123"/>
      <c r="AK39" s="1123"/>
      <c r="AL39" s="1123"/>
      <c r="AM39" s="1123"/>
      <c r="AN39" s="1124"/>
      <c r="AO39" s="1124"/>
      <c r="AP39" s="1124"/>
      <c r="AQ39" s="1124"/>
      <c r="AR39" s="1124"/>
      <c r="AS39" s="1124"/>
      <c r="AT39" s="1127"/>
      <c r="AU39" s="1128"/>
      <c r="AV39" s="32"/>
      <c r="AW39" s="32"/>
      <c r="AX39" s="32"/>
      <c r="AY39" s="32"/>
      <c r="AZ39" s="32"/>
      <c r="BA39" s="32"/>
      <c r="BB39" s="32"/>
      <c r="BC39" s="714"/>
      <c r="BD39" s="714"/>
      <c r="BE39" s="714"/>
      <c r="BF39" s="714"/>
      <c r="BG39" s="714"/>
    </row>
    <row r="40" spans="1:59" s="3" customFormat="1" ht="18.75" customHeight="1" x14ac:dyDescent="0.4">
      <c r="A40" s="1122"/>
      <c r="B40" s="1122"/>
      <c r="C40" s="1122"/>
      <c r="D40" s="1122"/>
      <c r="E40" s="844"/>
      <c r="F40" s="901"/>
      <c r="G40" s="711"/>
      <c r="H40" s="710"/>
      <c r="I40" s="710"/>
      <c r="J40" s="710"/>
      <c r="K40" s="712"/>
      <c r="L40" s="924"/>
      <c r="M40" s="924"/>
      <c r="N40" s="924"/>
      <c r="O40" s="924"/>
      <c r="P40" s="924"/>
      <c r="Q40" s="924"/>
      <c r="R40" s="924"/>
      <c r="S40" s="900"/>
      <c r="T40" s="901"/>
      <c r="U40" s="1115"/>
      <c r="V40" s="1116"/>
      <c r="W40" s="1116"/>
      <c r="X40" s="1117"/>
      <c r="Y40" s="900"/>
      <c r="Z40" s="901"/>
      <c r="AA40" s="1129"/>
      <c r="AB40" s="1130"/>
      <c r="AC40" s="1133"/>
      <c r="AD40" s="1123"/>
      <c r="AE40" s="1123"/>
      <c r="AF40" s="1123"/>
      <c r="AG40" s="1123"/>
      <c r="AH40" s="1123"/>
      <c r="AI40" s="1123"/>
      <c r="AJ40" s="1123"/>
      <c r="AK40" s="1123"/>
      <c r="AL40" s="1123"/>
      <c r="AM40" s="1123"/>
      <c r="AN40" s="1124"/>
      <c r="AO40" s="1124"/>
      <c r="AP40" s="1124"/>
      <c r="AQ40" s="1124"/>
      <c r="AR40" s="1124"/>
      <c r="AS40" s="1124"/>
      <c r="AT40" s="1125" t="str">
        <f t="shared" ref="AT40" si="15">IF(SUM(AD40:AS41)=0,"",SUM(AD40:AS41))</f>
        <v/>
      </c>
      <c r="AU40" s="1126"/>
      <c r="AV40" s="32"/>
      <c r="AW40" s="32"/>
      <c r="AX40" s="32"/>
      <c r="AY40" s="32"/>
      <c r="AZ40" s="32"/>
      <c r="BA40" s="32"/>
      <c r="BB40" s="32"/>
      <c r="BC40" s="714"/>
      <c r="BD40" s="714"/>
      <c r="BE40" s="714"/>
      <c r="BF40" s="714"/>
      <c r="BG40" s="714"/>
    </row>
    <row r="41" spans="1:59" s="3" customFormat="1" ht="18.75" customHeight="1" x14ac:dyDescent="0.4">
      <c r="A41" s="1122"/>
      <c r="B41" s="1122"/>
      <c r="C41" s="1122"/>
      <c r="D41" s="1122"/>
      <c r="E41" s="845"/>
      <c r="F41" s="902"/>
      <c r="G41" s="707"/>
      <c r="H41" s="708"/>
      <c r="I41" s="708"/>
      <c r="J41" s="708"/>
      <c r="K41" s="713"/>
      <c r="L41" s="924"/>
      <c r="M41" s="924"/>
      <c r="N41" s="924"/>
      <c r="O41" s="924"/>
      <c r="P41" s="924"/>
      <c r="Q41" s="924"/>
      <c r="R41" s="924"/>
      <c r="S41" s="775"/>
      <c r="T41" s="902"/>
      <c r="U41" s="1118"/>
      <c r="V41" s="1119"/>
      <c r="W41" s="1119"/>
      <c r="X41" s="1120"/>
      <c r="Y41" s="775"/>
      <c r="Z41" s="902"/>
      <c r="AA41" s="1131"/>
      <c r="AB41" s="1132"/>
      <c r="AC41" s="1133"/>
      <c r="AD41" s="1123"/>
      <c r="AE41" s="1123"/>
      <c r="AF41" s="1123"/>
      <c r="AG41" s="1123"/>
      <c r="AH41" s="1123"/>
      <c r="AI41" s="1123"/>
      <c r="AJ41" s="1123"/>
      <c r="AK41" s="1123"/>
      <c r="AL41" s="1123"/>
      <c r="AM41" s="1123"/>
      <c r="AN41" s="1124"/>
      <c r="AO41" s="1124"/>
      <c r="AP41" s="1124"/>
      <c r="AQ41" s="1124"/>
      <c r="AR41" s="1124"/>
      <c r="AS41" s="1124"/>
      <c r="AT41" s="1127"/>
      <c r="AU41" s="1128"/>
      <c r="AV41" s="32"/>
      <c r="AW41" s="32"/>
      <c r="AX41" s="32"/>
      <c r="AY41" s="32"/>
      <c r="AZ41" s="32"/>
      <c r="BA41" s="32"/>
      <c r="BB41" s="32"/>
      <c r="BC41" s="714"/>
      <c r="BD41" s="714"/>
      <c r="BE41" s="714"/>
      <c r="BF41" s="714"/>
      <c r="BG41" s="714"/>
    </row>
    <row r="42" spans="1:59" s="3" customFormat="1" ht="18.75" customHeight="1" x14ac:dyDescent="0.4">
      <c r="A42" s="1122"/>
      <c r="B42" s="1122"/>
      <c r="C42" s="1122"/>
      <c r="D42" s="1122"/>
      <c r="E42" s="844"/>
      <c r="F42" s="901"/>
      <c r="G42" s="711"/>
      <c r="H42" s="710"/>
      <c r="I42" s="710"/>
      <c r="J42" s="710"/>
      <c r="K42" s="712"/>
      <c r="L42" s="924"/>
      <c r="M42" s="924"/>
      <c r="N42" s="924"/>
      <c r="O42" s="924"/>
      <c r="P42" s="924"/>
      <c r="Q42" s="924"/>
      <c r="R42" s="924"/>
      <c r="S42" s="900"/>
      <c r="T42" s="901"/>
      <c r="U42" s="1115"/>
      <c r="V42" s="1116"/>
      <c r="W42" s="1116"/>
      <c r="X42" s="1117"/>
      <c r="Y42" s="900"/>
      <c r="Z42" s="901"/>
      <c r="AA42" s="1129"/>
      <c r="AB42" s="1130"/>
      <c r="AC42" s="1133"/>
      <c r="AD42" s="1123"/>
      <c r="AE42" s="1123"/>
      <c r="AF42" s="1123"/>
      <c r="AG42" s="1123"/>
      <c r="AH42" s="1123"/>
      <c r="AI42" s="1123"/>
      <c r="AJ42" s="1123"/>
      <c r="AK42" s="1123"/>
      <c r="AL42" s="1123"/>
      <c r="AM42" s="1123"/>
      <c r="AN42" s="1124"/>
      <c r="AO42" s="1124"/>
      <c r="AP42" s="1124"/>
      <c r="AQ42" s="1124"/>
      <c r="AR42" s="1124"/>
      <c r="AS42" s="1124"/>
      <c r="AT42" s="1125" t="str">
        <f t="shared" ref="AT42" si="16">IF(SUM(AD42:AS43)=0,"",SUM(AD42:AS43))</f>
        <v/>
      </c>
      <c r="AU42" s="1126"/>
      <c r="AV42" s="32"/>
      <c r="AW42" s="32"/>
      <c r="AX42" s="32"/>
      <c r="AY42" s="32"/>
      <c r="AZ42" s="32"/>
      <c r="BA42" s="32"/>
      <c r="BB42" s="32"/>
      <c r="BC42" s="714"/>
      <c r="BD42" s="714"/>
      <c r="BE42" s="714"/>
      <c r="BF42" s="714"/>
      <c r="BG42" s="714"/>
    </row>
    <row r="43" spans="1:59" s="3" customFormat="1" ht="18.75" customHeight="1" thickBot="1" x14ac:dyDescent="0.45">
      <c r="A43" s="1137"/>
      <c r="B43" s="1137"/>
      <c r="C43" s="1137"/>
      <c r="D43" s="1137"/>
      <c r="E43" s="845"/>
      <c r="F43" s="902"/>
      <c r="G43" s="707"/>
      <c r="H43" s="708"/>
      <c r="I43" s="708"/>
      <c r="J43" s="708"/>
      <c r="K43" s="713"/>
      <c r="L43" s="1138"/>
      <c r="M43" s="1138"/>
      <c r="N43" s="1138"/>
      <c r="O43" s="1138"/>
      <c r="P43" s="1138"/>
      <c r="Q43" s="1138"/>
      <c r="R43" s="1138"/>
      <c r="S43" s="775"/>
      <c r="T43" s="902"/>
      <c r="U43" s="1118"/>
      <c r="V43" s="1119"/>
      <c r="W43" s="1119"/>
      <c r="X43" s="1120"/>
      <c r="Y43" s="775"/>
      <c r="Z43" s="902"/>
      <c r="AA43" s="1131"/>
      <c r="AB43" s="1132"/>
      <c r="AC43" s="1136"/>
      <c r="AD43" s="1135"/>
      <c r="AE43" s="1135"/>
      <c r="AF43" s="1135"/>
      <c r="AG43" s="1135"/>
      <c r="AH43" s="1135"/>
      <c r="AI43" s="1135"/>
      <c r="AJ43" s="1135"/>
      <c r="AK43" s="1135"/>
      <c r="AL43" s="1135"/>
      <c r="AM43" s="1135"/>
      <c r="AN43" s="1150"/>
      <c r="AO43" s="1150"/>
      <c r="AP43" s="1150"/>
      <c r="AQ43" s="1150"/>
      <c r="AR43" s="1150"/>
      <c r="AS43" s="1150"/>
      <c r="AT43" s="1148"/>
      <c r="AU43" s="1149"/>
      <c r="AV43" s="32"/>
      <c r="AW43" s="32"/>
      <c r="AX43" s="32"/>
      <c r="AY43" s="32"/>
      <c r="AZ43" s="32"/>
      <c r="BA43" s="32"/>
      <c r="BB43" s="32"/>
      <c r="BC43" s="714"/>
      <c r="BD43" s="714"/>
      <c r="BE43" s="714"/>
      <c r="BF43" s="714"/>
      <c r="BG43" s="714"/>
    </row>
    <row r="44" spans="1:59" s="3" customFormat="1" ht="18.75" customHeight="1" thickTop="1" x14ac:dyDescent="0.4">
      <c r="A44" s="747" t="s">
        <v>194</v>
      </c>
      <c r="B44" s="747"/>
      <c r="C44" s="747"/>
      <c r="D44" s="747"/>
      <c r="E44" s="1134"/>
      <c r="F44" s="1134"/>
      <c r="G44" s="1139"/>
      <c r="H44" s="1140"/>
      <c r="I44" s="1140"/>
      <c r="J44" s="1140"/>
      <c r="K44" s="1141"/>
      <c r="L44" s="1134"/>
      <c r="M44" s="1134"/>
      <c r="N44" s="1134"/>
      <c r="O44" s="1134"/>
      <c r="P44" s="1134"/>
      <c r="Q44" s="1134"/>
      <c r="R44" s="1134"/>
      <c r="S44" s="1134"/>
      <c r="T44" s="1134"/>
      <c r="U44" s="1134"/>
      <c r="V44" s="1134"/>
      <c r="W44" s="1134"/>
      <c r="X44" s="1134"/>
      <c r="Y44" s="1134" t="str">
        <f>IF(SUM(Y6:Y43)=0,"",SUM(Y6:Y43))</f>
        <v/>
      </c>
      <c r="Z44" s="1134"/>
      <c r="AA44" s="1134"/>
      <c r="AB44" s="1134"/>
      <c r="AC44" s="1145"/>
      <c r="AD44" s="1145"/>
      <c r="AE44" s="1145"/>
      <c r="AF44" s="1145"/>
      <c r="AG44" s="1145"/>
      <c r="AH44" s="1145"/>
      <c r="AI44" s="1145"/>
      <c r="AJ44" s="1145"/>
      <c r="AK44" s="1145"/>
      <c r="AL44" s="1145"/>
      <c r="AM44" s="1145"/>
      <c r="AN44" s="1145"/>
      <c r="AO44" s="1145"/>
      <c r="AP44" s="1145"/>
      <c r="AQ44" s="1145"/>
      <c r="AR44" s="1145"/>
      <c r="AS44" s="1145"/>
      <c r="AT44" s="1147" t="str">
        <f>IF(SUM(AT8:AU43)=0,"",SUM(AT8:AU43))</f>
        <v/>
      </c>
      <c r="AU44" s="1147"/>
      <c r="AV44" s="32"/>
      <c r="AW44" s="32"/>
      <c r="AX44" s="32"/>
      <c r="AY44" s="32"/>
      <c r="AZ44" s="32"/>
      <c r="BA44" s="32"/>
      <c r="BB44" s="32"/>
      <c r="BC44" s="714"/>
      <c r="BD44" s="714"/>
      <c r="BE44" s="714"/>
      <c r="BF44" s="714"/>
      <c r="BG44" s="714"/>
    </row>
    <row r="45" spans="1:59" s="3" customFormat="1" ht="18.75" customHeight="1" x14ac:dyDescent="0.4">
      <c r="A45" s="747"/>
      <c r="B45" s="747"/>
      <c r="C45" s="747"/>
      <c r="D45" s="747"/>
      <c r="E45" s="1134"/>
      <c r="F45" s="1134"/>
      <c r="G45" s="1142"/>
      <c r="H45" s="1143"/>
      <c r="I45" s="1143"/>
      <c r="J45" s="1143"/>
      <c r="K45" s="1144"/>
      <c r="L45" s="1134"/>
      <c r="M45" s="1134"/>
      <c r="N45" s="1134"/>
      <c r="O45" s="1134"/>
      <c r="P45" s="1134"/>
      <c r="Q45" s="1134"/>
      <c r="R45" s="1134"/>
      <c r="S45" s="1134"/>
      <c r="T45" s="1134"/>
      <c r="U45" s="1134"/>
      <c r="V45" s="1134"/>
      <c r="W45" s="1134"/>
      <c r="X45" s="1134"/>
      <c r="Y45" s="1134"/>
      <c r="Z45" s="1134"/>
      <c r="AA45" s="1134"/>
      <c r="AB45" s="1134"/>
      <c r="AC45" s="1146"/>
      <c r="AD45" s="1146"/>
      <c r="AE45" s="1146"/>
      <c r="AF45" s="1146"/>
      <c r="AG45" s="1146"/>
      <c r="AH45" s="1146"/>
      <c r="AI45" s="1146"/>
      <c r="AJ45" s="1146"/>
      <c r="AK45" s="1146"/>
      <c r="AL45" s="1146"/>
      <c r="AM45" s="1146"/>
      <c r="AN45" s="1146"/>
      <c r="AO45" s="1146"/>
      <c r="AP45" s="1146"/>
      <c r="AQ45" s="1146"/>
      <c r="AR45" s="1146"/>
      <c r="AS45" s="1146"/>
      <c r="AT45" s="1080"/>
      <c r="AU45" s="1080"/>
      <c r="AV45" s="32"/>
      <c r="AW45" s="32"/>
      <c r="AX45" s="32"/>
      <c r="AY45" s="32"/>
      <c r="AZ45" s="32"/>
      <c r="BA45" s="32"/>
      <c r="BB45" s="32"/>
      <c r="BC45" s="714"/>
      <c r="BD45" s="714"/>
      <c r="BE45" s="714"/>
      <c r="BF45" s="714"/>
      <c r="BG45" s="714"/>
    </row>
    <row r="46" spans="1:59" s="3" customFormat="1" ht="18.75" customHeight="1" x14ac:dyDescent="0.3">
      <c r="A46" s="92" t="s">
        <v>97</v>
      </c>
      <c r="B46" s="717" t="s">
        <v>220</v>
      </c>
      <c r="C46" s="717"/>
      <c r="D46" s="717"/>
      <c r="E46" s="32"/>
      <c r="F46" s="146"/>
      <c r="G46" s="146"/>
      <c r="H46" s="146"/>
      <c r="I46" s="146"/>
      <c r="J46" s="146"/>
      <c r="K46" s="146"/>
      <c r="L46" s="146"/>
      <c r="M46" s="146"/>
      <c r="N46" s="146"/>
      <c r="O46" s="146"/>
      <c r="P46" s="32"/>
      <c r="Q46" s="32"/>
      <c r="R46" s="32"/>
      <c r="S46" s="32"/>
      <c r="T46" s="158"/>
      <c r="U46" s="158"/>
      <c r="V46" s="158"/>
      <c r="W46" s="158"/>
      <c r="X46" s="158"/>
      <c r="Y46" s="158"/>
      <c r="Z46" s="158"/>
      <c r="AA46" s="146"/>
      <c r="AB46" s="146"/>
      <c r="AC46" s="146"/>
      <c r="AD46" s="146"/>
      <c r="AE46" s="146"/>
      <c r="AF46" s="146"/>
      <c r="AG46" s="146"/>
      <c r="AH46" s="146"/>
      <c r="AI46" s="146"/>
      <c r="AJ46" s="146"/>
      <c r="AK46" s="146"/>
      <c r="AL46" s="146"/>
      <c r="AM46" s="146"/>
      <c r="AN46" s="146"/>
      <c r="AO46" s="146"/>
      <c r="AP46" s="32"/>
      <c r="AQ46" s="32"/>
      <c r="AR46" s="32"/>
      <c r="AS46" s="32"/>
      <c r="AT46" s="32"/>
      <c r="AU46" s="32"/>
      <c r="AV46" s="32"/>
      <c r="AW46" s="32"/>
      <c r="AX46" s="32"/>
      <c r="AY46" s="32"/>
      <c r="AZ46" s="32"/>
      <c r="BA46" s="32"/>
      <c r="BB46" s="32"/>
      <c r="BC46" s="714"/>
      <c r="BD46" s="714"/>
      <c r="BE46" s="714"/>
      <c r="BF46" s="714"/>
      <c r="BG46" s="714"/>
    </row>
    <row r="47" spans="1:59" s="3" customFormat="1" ht="18.75" customHeight="1" x14ac:dyDescent="0.3">
      <c r="A47" s="717"/>
      <c r="B47" s="717" t="s">
        <v>219</v>
      </c>
      <c r="C47" s="717"/>
      <c r="D47" s="717"/>
      <c r="E47" s="32"/>
      <c r="F47" s="146"/>
      <c r="G47" s="146"/>
      <c r="H47" s="146"/>
      <c r="I47" s="146"/>
      <c r="J47" s="146"/>
      <c r="K47" s="146"/>
      <c r="L47" s="146"/>
      <c r="M47" s="146"/>
      <c r="N47" s="146"/>
      <c r="O47" s="146"/>
      <c r="P47" s="32"/>
      <c r="Q47" s="32"/>
      <c r="R47" s="32"/>
      <c r="S47" s="32"/>
      <c r="T47" s="158"/>
      <c r="U47" s="158"/>
      <c r="V47" s="158"/>
      <c r="W47" s="158"/>
      <c r="X47" s="158"/>
      <c r="Y47" s="158"/>
      <c r="Z47" s="158"/>
      <c r="AA47" s="146"/>
      <c r="AB47" s="146"/>
      <c r="AC47" s="146"/>
      <c r="AD47" s="146"/>
      <c r="AE47" s="146"/>
      <c r="AF47" s="146"/>
      <c r="AG47" s="146"/>
      <c r="AH47" s="146"/>
      <c r="AI47" s="146"/>
      <c r="AJ47" s="146"/>
      <c r="AK47" s="146"/>
      <c r="AL47" s="146"/>
      <c r="AM47" s="146"/>
      <c r="AN47" s="146"/>
      <c r="AO47" s="146"/>
      <c r="AP47" s="32"/>
      <c r="AQ47" s="32"/>
      <c r="AR47" s="32"/>
      <c r="AS47" s="32"/>
      <c r="AT47" s="32"/>
      <c r="AU47" s="32"/>
      <c r="AV47" s="32"/>
      <c r="AW47" s="32"/>
      <c r="AX47" s="32"/>
      <c r="AY47" s="32"/>
      <c r="AZ47" s="32"/>
      <c r="BA47" s="32"/>
      <c r="BB47" s="32"/>
      <c r="BC47" s="714"/>
      <c r="BD47" s="714"/>
      <c r="BE47" s="714"/>
      <c r="BF47" s="714"/>
      <c r="BG47" s="714"/>
    </row>
    <row r="48" spans="1:59" ht="18.75" customHeight="1" x14ac:dyDescent="0.3">
      <c r="A48" s="717"/>
      <c r="B48" s="717" t="s">
        <v>197</v>
      </c>
      <c r="C48" s="717"/>
      <c r="D48" s="624"/>
      <c r="E48" s="274"/>
      <c r="F48" s="158"/>
      <c r="G48" s="158"/>
      <c r="H48" s="158"/>
      <c r="I48" s="158"/>
      <c r="J48" s="158"/>
      <c r="K48" s="158"/>
      <c r="L48" s="158"/>
      <c r="M48" s="158"/>
      <c r="N48" s="158"/>
      <c r="O48" s="158"/>
      <c r="P48" s="158"/>
      <c r="Q48" s="158"/>
      <c r="R48" s="158"/>
      <c r="S48" s="158"/>
    </row>
    <row r="49" spans="1:5" ht="18.75" customHeight="1" x14ac:dyDescent="0.3">
      <c r="A49" s="717"/>
      <c r="B49" s="717" t="s">
        <v>198</v>
      </c>
      <c r="C49" s="717"/>
      <c r="D49" s="717"/>
      <c r="E49" s="32"/>
    </row>
    <row r="50" spans="1:5" ht="18.75" customHeight="1" x14ac:dyDescent="0.3">
      <c r="A50" s="717"/>
      <c r="B50" s="717" t="s">
        <v>1152</v>
      </c>
      <c r="C50" s="717"/>
      <c r="D50" s="717"/>
      <c r="E50" s="32"/>
    </row>
    <row r="51" spans="1:5" ht="18.75" customHeight="1" x14ac:dyDescent="0.3">
      <c r="A51" s="32"/>
      <c r="B51" s="32"/>
      <c r="C51" s="32"/>
      <c r="D51" s="32"/>
      <c r="E51" s="32"/>
    </row>
    <row r="52" spans="1:5" ht="18.75" customHeight="1" x14ac:dyDescent="0.3"/>
    <row r="55" spans="1:5" x14ac:dyDescent="0.3">
      <c r="A55" s="146" t="s">
        <v>104</v>
      </c>
    </row>
    <row r="56" spans="1:5" x14ac:dyDescent="0.3">
      <c r="A56" s="146" t="s">
        <v>199</v>
      </c>
    </row>
    <row r="57" spans="1:5" x14ac:dyDescent="0.3">
      <c r="A57" s="146" t="s">
        <v>1044</v>
      </c>
    </row>
    <row r="58" spans="1:5" x14ac:dyDescent="0.3">
      <c r="A58" s="146" t="s">
        <v>200</v>
      </c>
    </row>
    <row r="59" spans="1:5" x14ac:dyDescent="0.3">
      <c r="A59" s="146" t="s">
        <v>105</v>
      </c>
    </row>
    <row r="60" spans="1:5" x14ac:dyDescent="0.3">
      <c r="A60" s="146" t="s">
        <v>1045</v>
      </c>
    </row>
    <row r="61" spans="1:5" x14ac:dyDescent="0.3">
      <c r="A61" s="146" t="s">
        <v>1046</v>
      </c>
    </row>
    <row r="62" spans="1:5" x14ac:dyDescent="0.3">
      <c r="A62" s="146" t="s">
        <v>1047</v>
      </c>
    </row>
    <row r="63" spans="1:5" x14ac:dyDescent="0.3">
      <c r="A63" s="146" t="s">
        <v>1048</v>
      </c>
    </row>
    <row r="64" spans="1:5" x14ac:dyDescent="0.3">
      <c r="A64" s="146" t="s">
        <v>1049</v>
      </c>
    </row>
    <row r="65" spans="1:1" x14ac:dyDescent="0.3">
      <c r="A65" s="146" t="s">
        <v>201</v>
      </c>
    </row>
    <row r="66" spans="1:1" x14ac:dyDescent="0.3">
      <c r="A66" s="146" t="s">
        <v>1050</v>
      </c>
    </row>
    <row r="67" spans="1:1" x14ac:dyDescent="0.3">
      <c r="A67" s="146" t="s">
        <v>1052</v>
      </c>
    </row>
    <row r="68" spans="1:1" x14ac:dyDescent="0.3">
      <c r="A68" s="146" t="s">
        <v>1054</v>
      </c>
    </row>
    <row r="69" spans="1:1" x14ac:dyDescent="0.3">
      <c r="A69" s="146" t="s">
        <v>1055</v>
      </c>
    </row>
    <row r="70" spans="1:1" x14ac:dyDescent="0.3">
      <c r="A70" s="146" t="s">
        <v>202</v>
      </c>
    </row>
    <row r="71" spans="1:1" x14ac:dyDescent="0.3">
      <c r="A71" s="146" t="s">
        <v>203</v>
      </c>
    </row>
    <row r="72" spans="1:1" x14ac:dyDescent="0.3">
      <c r="A72" s="146" t="s">
        <v>1056</v>
      </c>
    </row>
  </sheetData>
  <sheetProtection selectLockedCells="1"/>
  <mergeCells count="448">
    <mergeCell ref="AR44:AS45"/>
    <mergeCell ref="AT44:AU45"/>
    <mergeCell ref="AA44:AB45"/>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R40:AS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T40:AU41"/>
    <mergeCell ref="AA40:AB41"/>
    <mergeCell ref="AC40:AC41"/>
    <mergeCell ref="AD40:AE41"/>
    <mergeCell ref="AF40:AG41"/>
    <mergeCell ref="AH40:AI41"/>
    <mergeCell ref="AJ40:AK41"/>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38:D39"/>
    <mergeCell ref="E38:E39"/>
    <mergeCell ref="F38:F39"/>
    <mergeCell ref="L38:N39"/>
    <mergeCell ref="O38:O39"/>
    <mergeCell ref="P38:R39"/>
    <mergeCell ref="AL36:AM37"/>
    <mergeCell ref="AN36:AO37"/>
    <mergeCell ref="AP36:AQ37"/>
    <mergeCell ref="AR36:AS37"/>
    <mergeCell ref="AT36:AU37"/>
    <mergeCell ref="AA36:AB37"/>
    <mergeCell ref="AC36:AC37"/>
    <mergeCell ref="AD36:AE37"/>
    <mergeCell ref="AF36:AG37"/>
    <mergeCell ref="AH36:AI37"/>
    <mergeCell ref="AJ36:AK37"/>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34:D35"/>
    <mergeCell ref="E34:E35"/>
    <mergeCell ref="F34:F35"/>
    <mergeCell ref="L34:N35"/>
    <mergeCell ref="O34:O35"/>
    <mergeCell ref="P34:R35"/>
    <mergeCell ref="AL32:AM33"/>
    <mergeCell ref="AN32:AO33"/>
    <mergeCell ref="AP32:AQ33"/>
    <mergeCell ref="AR32:AS33"/>
    <mergeCell ref="AT32:AU33"/>
    <mergeCell ref="AA32:AB33"/>
    <mergeCell ref="AC32:AC33"/>
    <mergeCell ref="AD32:AE33"/>
    <mergeCell ref="AF32:AG33"/>
    <mergeCell ref="AH32:AI33"/>
    <mergeCell ref="AJ32:AK33"/>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30:D31"/>
    <mergeCell ref="E30:E31"/>
    <mergeCell ref="F30:F31"/>
    <mergeCell ref="L30:N31"/>
    <mergeCell ref="O30:O31"/>
    <mergeCell ref="P30:R31"/>
    <mergeCell ref="AL28:AM29"/>
    <mergeCell ref="AN28:AO29"/>
    <mergeCell ref="AP28:AQ29"/>
    <mergeCell ref="AR28:AS29"/>
    <mergeCell ref="AT28:AU29"/>
    <mergeCell ref="AA28:AB29"/>
    <mergeCell ref="AC28:AC29"/>
    <mergeCell ref="AD28:AE29"/>
    <mergeCell ref="AF28:AG29"/>
    <mergeCell ref="AH28:AI29"/>
    <mergeCell ref="AJ28:AK29"/>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26:D27"/>
    <mergeCell ref="E26:E27"/>
    <mergeCell ref="F26:F27"/>
    <mergeCell ref="L26:N27"/>
    <mergeCell ref="O26:O27"/>
    <mergeCell ref="P26:R27"/>
    <mergeCell ref="AL24:AM25"/>
    <mergeCell ref="AN24:AO25"/>
    <mergeCell ref="AP24:AQ25"/>
    <mergeCell ref="AR24:AS25"/>
    <mergeCell ref="AT24:AU25"/>
    <mergeCell ref="AA24:AB25"/>
    <mergeCell ref="AC24:AC25"/>
    <mergeCell ref="AD24:AE25"/>
    <mergeCell ref="AF24:AG25"/>
    <mergeCell ref="AH24:AI25"/>
    <mergeCell ref="AJ24:AK25"/>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22:D23"/>
    <mergeCell ref="E22:E23"/>
    <mergeCell ref="F22:F23"/>
    <mergeCell ref="L22:N23"/>
    <mergeCell ref="O22:O23"/>
    <mergeCell ref="P22:R23"/>
    <mergeCell ref="AL20:AM21"/>
    <mergeCell ref="AN20:AO21"/>
    <mergeCell ref="AP20:AQ21"/>
    <mergeCell ref="AR20:AS21"/>
    <mergeCell ref="AT20:AU21"/>
    <mergeCell ref="AA20:AB21"/>
    <mergeCell ref="AC20:AC21"/>
    <mergeCell ref="AD20:AE21"/>
    <mergeCell ref="AF20:AG21"/>
    <mergeCell ref="AH20:AI21"/>
    <mergeCell ref="AJ20:AK21"/>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18:D19"/>
    <mergeCell ref="E18:E19"/>
    <mergeCell ref="F18:F19"/>
    <mergeCell ref="L18:N19"/>
    <mergeCell ref="O18:O19"/>
    <mergeCell ref="P18:R19"/>
    <mergeCell ref="AL16:AM17"/>
    <mergeCell ref="AN16:AO17"/>
    <mergeCell ref="AP16:AQ17"/>
    <mergeCell ref="AR16:AS17"/>
    <mergeCell ref="AT16:AU17"/>
    <mergeCell ref="AA16:AB17"/>
    <mergeCell ref="AC16:AC17"/>
    <mergeCell ref="AD16:AE17"/>
    <mergeCell ref="AF16:AG17"/>
    <mergeCell ref="AH16:AI17"/>
    <mergeCell ref="AJ16:AK17"/>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14:D15"/>
    <mergeCell ref="E14:E15"/>
    <mergeCell ref="F14:F15"/>
    <mergeCell ref="L14:N15"/>
    <mergeCell ref="O14:O15"/>
    <mergeCell ref="P14:R15"/>
    <mergeCell ref="AL12:AM13"/>
    <mergeCell ref="AN12:AO13"/>
    <mergeCell ref="AP12:AQ13"/>
    <mergeCell ref="AR12:AS13"/>
    <mergeCell ref="AT12:AU13"/>
    <mergeCell ref="AA12:AB13"/>
    <mergeCell ref="AC12:AC13"/>
    <mergeCell ref="AD12:AE13"/>
    <mergeCell ref="AF12:AG13"/>
    <mergeCell ref="AH12:AI13"/>
    <mergeCell ref="AJ12:AK13"/>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8:AU9"/>
    <mergeCell ref="AA8:AB9"/>
    <mergeCell ref="AC8:AC9"/>
    <mergeCell ref="AD8:AE9"/>
    <mergeCell ref="AF8:AG9"/>
    <mergeCell ref="AH8:AI9"/>
    <mergeCell ref="AJ8:AK9"/>
    <mergeCell ref="U8:X9"/>
    <mergeCell ref="Y8:Y9"/>
    <mergeCell ref="Z8:Z9"/>
    <mergeCell ref="A3:D7"/>
    <mergeCell ref="E3:F7"/>
    <mergeCell ref="L3:N7"/>
    <mergeCell ref="O3:O7"/>
    <mergeCell ref="P3:R7"/>
    <mergeCell ref="S3:T7"/>
    <mergeCell ref="AK1:AM1"/>
    <mergeCell ref="AO1:AP1"/>
    <mergeCell ref="AR8:AS9"/>
    <mergeCell ref="AR1:AS1"/>
    <mergeCell ref="AT1:AU1"/>
    <mergeCell ref="N2:O2"/>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s>
  <phoneticPr fontId="3"/>
  <dataValidations count="1">
    <dataValidation type="list" allowBlank="1" showInputMessage="1" sqref="AA8:AB43" xr:uid="{319A8587-CBC0-47C6-98AD-A319657BF551}">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&amp;C7/33&amp;R&amp;F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825"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77826"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77827"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77828"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77829"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77830"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77831"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77832"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77833"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77834"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77835"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77836"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77837"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77838"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77839"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77840"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77841"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77842"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77843"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77844"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77845"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77846"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77847"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77848"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77849"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77850"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77851"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77852"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77853"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77854"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77855"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77856"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77857"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77858"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77859"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77860"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77861"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77862"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77863"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77864"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77865"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77866"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77867"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77868"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77869"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77870"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77871"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77872"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77873"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77874"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77875"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77876"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77877"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77878"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77879"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77880"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77881"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77882"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77883"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77884"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77885"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77886"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77887"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77888"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77889"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77890"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77891"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77892"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77893"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77894"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77895"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77896"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77897"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77898"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77899"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77900"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77901"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77902"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77903"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77904"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77905"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77906"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77907"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77908"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77909"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77910"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77911"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77912"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77913"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77914"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77915"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77916"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77917"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77918"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77919"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77920"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77921"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77922"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77923"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77924"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77925"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77926"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77927"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77928"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77929"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77930"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77931"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77932"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77936" r:id="rId112" name="Check Box 112">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77937" r:id="rId113" name="Check Box 113">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77938" r:id="rId114" name="Check Box 114">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77939" r:id="rId115" name="Check Box 115">
              <controlPr defaultSize="0" autoFill="0" autoLine="0" autoPict="0">
                <anchor moveWithCells="1">
                  <from>
                    <xdr:col>6</xdr:col>
                    <xdr:colOff>19050</xdr:colOff>
                    <xdr:row>9</xdr:row>
                    <xdr:rowOff>57150</xdr:rowOff>
                  </from>
                  <to>
                    <xdr:col>7</xdr:col>
                    <xdr:colOff>161925</xdr:colOff>
                    <xdr:row>10</xdr:row>
                    <xdr:rowOff>161925</xdr:rowOff>
                  </to>
                </anchor>
              </controlPr>
            </control>
          </mc:Choice>
        </mc:AlternateContent>
        <mc:AlternateContent xmlns:mc="http://schemas.openxmlformats.org/markup-compatibility/2006">
          <mc:Choice Requires="x14">
            <control shapeId="77940" r:id="rId116" name="Check Box 116">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77941" r:id="rId117" name="Check Box 117">
              <controlPr defaultSize="0" autoFill="0" autoLine="0" autoPict="0">
                <anchor moveWithCells="1">
                  <from>
                    <xdr:col>9</xdr:col>
                    <xdr:colOff>85725</xdr:colOff>
                    <xdr:row>9</xdr:row>
                    <xdr:rowOff>57150</xdr:rowOff>
                  </from>
                  <to>
                    <xdr:col>10</xdr:col>
                    <xdr:colOff>228600</xdr:colOff>
                    <xdr:row>10</xdr:row>
                    <xdr:rowOff>161925</xdr:rowOff>
                  </to>
                </anchor>
              </controlPr>
            </control>
          </mc:Choice>
        </mc:AlternateContent>
        <mc:AlternateContent xmlns:mc="http://schemas.openxmlformats.org/markup-compatibility/2006">
          <mc:Choice Requires="x14">
            <control shapeId="77942" r:id="rId118" name="Check Box 118">
              <controlPr defaultSize="0" autoFill="0" autoLine="0" autoPict="0">
                <anchor moveWithCells="1">
                  <from>
                    <xdr:col>6</xdr:col>
                    <xdr:colOff>19050</xdr:colOff>
                    <xdr:row>11</xdr:row>
                    <xdr:rowOff>57150</xdr:rowOff>
                  </from>
                  <to>
                    <xdr:col>7</xdr:col>
                    <xdr:colOff>161925</xdr:colOff>
                    <xdr:row>12</xdr:row>
                    <xdr:rowOff>152400</xdr:rowOff>
                  </to>
                </anchor>
              </controlPr>
            </control>
          </mc:Choice>
        </mc:AlternateContent>
        <mc:AlternateContent xmlns:mc="http://schemas.openxmlformats.org/markup-compatibility/2006">
          <mc:Choice Requires="x14">
            <control shapeId="77943" r:id="rId119" name="Check Box 119">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77944" r:id="rId120" name="Check Box 120">
              <controlPr defaultSize="0" autoFill="0" autoLine="0" autoPict="0">
                <anchor moveWithCells="1">
                  <from>
                    <xdr:col>9</xdr:col>
                    <xdr:colOff>85725</xdr:colOff>
                    <xdr:row>11</xdr:row>
                    <xdr:rowOff>57150</xdr:rowOff>
                  </from>
                  <to>
                    <xdr:col>10</xdr:col>
                    <xdr:colOff>228600</xdr:colOff>
                    <xdr:row>12</xdr:row>
                    <xdr:rowOff>152400</xdr:rowOff>
                  </to>
                </anchor>
              </controlPr>
            </control>
          </mc:Choice>
        </mc:AlternateContent>
        <mc:AlternateContent xmlns:mc="http://schemas.openxmlformats.org/markup-compatibility/2006">
          <mc:Choice Requires="x14">
            <control shapeId="77945" r:id="rId121" name="Check Box 121">
              <controlPr defaultSize="0" autoFill="0" autoLine="0" autoPict="0">
                <anchor moveWithCells="1">
                  <from>
                    <xdr:col>6</xdr:col>
                    <xdr:colOff>19050</xdr:colOff>
                    <xdr:row>13</xdr:row>
                    <xdr:rowOff>57150</xdr:rowOff>
                  </from>
                  <to>
                    <xdr:col>7</xdr:col>
                    <xdr:colOff>161925</xdr:colOff>
                    <xdr:row>14</xdr:row>
                    <xdr:rowOff>152400</xdr:rowOff>
                  </to>
                </anchor>
              </controlPr>
            </control>
          </mc:Choice>
        </mc:AlternateContent>
        <mc:AlternateContent xmlns:mc="http://schemas.openxmlformats.org/markup-compatibility/2006">
          <mc:Choice Requires="x14">
            <control shapeId="77946" r:id="rId122" name="Check Box 122">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77947" r:id="rId123" name="Check Box 123">
              <controlPr defaultSize="0" autoFill="0" autoLine="0" autoPict="0">
                <anchor moveWithCells="1">
                  <from>
                    <xdr:col>9</xdr:col>
                    <xdr:colOff>85725</xdr:colOff>
                    <xdr:row>13</xdr:row>
                    <xdr:rowOff>57150</xdr:rowOff>
                  </from>
                  <to>
                    <xdr:col>10</xdr:col>
                    <xdr:colOff>228600</xdr:colOff>
                    <xdr:row>14</xdr:row>
                    <xdr:rowOff>152400</xdr:rowOff>
                  </to>
                </anchor>
              </controlPr>
            </control>
          </mc:Choice>
        </mc:AlternateContent>
        <mc:AlternateContent xmlns:mc="http://schemas.openxmlformats.org/markup-compatibility/2006">
          <mc:Choice Requires="x14">
            <control shapeId="77948" r:id="rId124" name="Check Box 124">
              <controlPr defaultSize="0" autoFill="0" autoLine="0" autoPict="0">
                <anchor moveWithCells="1">
                  <from>
                    <xdr:col>6</xdr:col>
                    <xdr:colOff>19050</xdr:colOff>
                    <xdr:row>15</xdr:row>
                    <xdr:rowOff>57150</xdr:rowOff>
                  </from>
                  <to>
                    <xdr:col>7</xdr:col>
                    <xdr:colOff>161925</xdr:colOff>
                    <xdr:row>16</xdr:row>
                    <xdr:rowOff>152400</xdr:rowOff>
                  </to>
                </anchor>
              </controlPr>
            </control>
          </mc:Choice>
        </mc:AlternateContent>
        <mc:AlternateContent xmlns:mc="http://schemas.openxmlformats.org/markup-compatibility/2006">
          <mc:Choice Requires="x14">
            <control shapeId="77949" r:id="rId125" name="Check Box 125">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77950" r:id="rId126" name="Check Box 126">
              <controlPr defaultSize="0" autoFill="0" autoLine="0" autoPict="0">
                <anchor moveWithCells="1">
                  <from>
                    <xdr:col>9</xdr:col>
                    <xdr:colOff>85725</xdr:colOff>
                    <xdr:row>15</xdr:row>
                    <xdr:rowOff>57150</xdr:rowOff>
                  </from>
                  <to>
                    <xdr:col>10</xdr:col>
                    <xdr:colOff>228600</xdr:colOff>
                    <xdr:row>16</xdr:row>
                    <xdr:rowOff>152400</xdr:rowOff>
                  </to>
                </anchor>
              </controlPr>
            </control>
          </mc:Choice>
        </mc:AlternateContent>
        <mc:AlternateContent xmlns:mc="http://schemas.openxmlformats.org/markup-compatibility/2006">
          <mc:Choice Requires="x14">
            <control shapeId="77951" r:id="rId127" name="Check Box 127">
              <controlPr defaultSize="0" autoFill="0" autoLine="0" autoPict="0">
                <anchor moveWithCells="1">
                  <from>
                    <xdr:col>6</xdr:col>
                    <xdr:colOff>19050</xdr:colOff>
                    <xdr:row>17</xdr:row>
                    <xdr:rowOff>57150</xdr:rowOff>
                  </from>
                  <to>
                    <xdr:col>7</xdr:col>
                    <xdr:colOff>161925</xdr:colOff>
                    <xdr:row>18</xdr:row>
                    <xdr:rowOff>152400</xdr:rowOff>
                  </to>
                </anchor>
              </controlPr>
            </control>
          </mc:Choice>
        </mc:AlternateContent>
        <mc:AlternateContent xmlns:mc="http://schemas.openxmlformats.org/markup-compatibility/2006">
          <mc:Choice Requires="x14">
            <control shapeId="77952" r:id="rId128" name="Check Box 128">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77953" r:id="rId129" name="Check Box 129">
              <controlPr defaultSize="0" autoFill="0" autoLine="0" autoPict="0">
                <anchor moveWithCells="1">
                  <from>
                    <xdr:col>9</xdr:col>
                    <xdr:colOff>85725</xdr:colOff>
                    <xdr:row>17</xdr:row>
                    <xdr:rowOff>57150</xdr:rowOff>
                  </from>
                  <to>
                    <xdr:col>10</xdr:col>
                    <xdr:colOff>228600</xdr:colOff>
                    <xdr:row>18</xdr:row>
                    <xdr:rowOff>152400</xdr:rowOff>
                  </to>
                </anchor>
              </controlPr>
            </control>
          </mc:Choice>
        </mc:AlternateContent>
        <mc:AlternateContent xmlns:mc="http://schemas.openxmlformats.org/markup-compatibility/2006">
          <mc:Choice Requires="x14">
            <control shapeId="77954" r:id="rId130" name="Check Box 130">
              <controlPr defaultSize="0" autoFill="0" autoLine="0" autoPict="0">
                <anchor moveWithCells="1">
                  <from>
                    <xdr:col>6</xdr:col>
                    <xdr:colOff>19050</xdr:colOff>
                    <xdr:row>19</xdr:row>
                    <xdr:rowOff>57150</xdr:rowOff>
                  </from>
                  <to>
                    <xdr:col>7</xdr:col>
                    <xdr:colOff>161925</xdr:colOff>
                    <xdr:row>20</xdr:row>
                    <xdr:rowOff>152400</xdr:rowOff>
                  </to>
                </anchor>
              </controlPr>
            </control>
          </mc:Choice>
        </mc:AlternateContent>
        <mc:AlternateContent xmlns:mc="http://schemas.openxmlformats.org/markup-compatibility/2006">
          <mc:Choice Requires="x14">
            <control shapeId="77955" r:id="rId131" name="Check Box 131">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77956" r:id="rId132" name="Check Box 132">
              <controlPr defaultSize="0" autoFill="0" autoLine="0" autoPict="0">
                <anchor moveWithCells="1">
                  <from>
                    <xdr:col>9</xdr:col>
                    <xdr:colOff>85725</xdr:colOff>
                    <xdr:row>19</xdr:row>
                    <xdr:rowOff>57150</xdr:rowOff>
                  </from>
                  <to>
                    <xdr:col>10</xdr:col>
                    <xdr:colOff>228600</xdr:colOff>
                    <xdr:row>20</xdr:row>
                    <xdr:rowOff>152400</xdr:rowOff>
                  </to>
                </anchor>
              </controlPr>
            </control>
          </mc:Choice>
        </mc:AlternateContent>
        <mc:AlternateContent xmlns:mc="http://schemas.openxmlformats.org/markup-compatibility/2006">
          <mc:Choice Requires="x14">
            <control shapeId="77957" r:id="rId133" name="Check Box 133">
              <controlPr defaultSize="0" autoFill="0" autoLine="0" autoPict="0">
                <anchor moveWithCells="1">
                  <from>
                    <xdr:col>6</xdr:col>
                    <xdr:colOff>19050</xdr:colOff>
                    <xdr:row>21</xdr:row>
                    <xdr:rowOff>57150</xdr:rowOff>
                  </from>
                  <to>
                    <xdr:col>7</xdr:col>
                    <xdr:colOff>161925</xdr:colOff>
                    <xdr:row>22</xdr:row>
                    <xdr:rowOff>152400</xdr:rowOff>
                  </to>
                </anchor>
              </controlPr>
            </control>
          </mc:Choice>
        </mc:AlternateContent>
        <mc:AlternateContent xmlns:mc="http://schemas.openxmlformats.org/markup-compatibility/2006">
          <mc:Choice Requires="x14">
            <control shapeId="77958" r:id="rId134" name="Check Box 134">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77959" r:id="rId135" name="Check Box 135">
              <controlPr defaultSize="0" autoFill="0" autoLine="0" autoPict="0">
                <anchor moveWithCells="1">
                  <from>
                    <xdr:col>9</xdr:col>
                    <xdr:colOff>85725</xdr:colOff>
                    <xdr:row>21</xdr:row>
                    <xdr:rowOff>57150</xdr:rowOff>
                  </from>
                  <to>
                    <xdr:col>10</xdr:col>
                    <xdr:colOff>228600</xdr:colOff>
                    <xdr:row>22</xdr:row>
                    <xdr:rowOff>152400</xdr:rowOff>
                  </to>
                </anchor>
              </controlPr>
            </control>
          </mc:Choice>
        </mc:AlternateContent>
        <mc:AlternateContent xmlns:mc="http://schemas.openxmlformats.org/markup-compatibility/2006">
          <mc:Choice Requires="x14">
            <control shapeId="77960" r:id="rId136" name="Check Box 136">
              <controlPr defaultSize="0" autoFill="0" autoLine="0" autoPict="0">
                <anchor moveWithCells="1">
                  <from>
                    <xdr:col>6</xdr:col>
                    <xdr:colOff>19050</xdr:colOff>
                    <xdr:row>23</xdr:row>
                    <xdr:rowOff>57150</xdr:rowOff>
                  </from>
                  <to>
                    <xdr:col>7</xdr:col>
                    <xdr:colOff>161925</xdr:colOff>
                    <xdr:row>24</xdr:row>
                    <xdr:rowOff>152400</xdr:rowOff>
                  </to>
                </anchor>
              </controlPr>
            </control>
          </mc:Choice>
        </mc:AlternateContent>
        <mc:AlternateContent xmlns:mc="http://schemas.openxmlformats.org/markup-compatibility/2006">
          <mc:Choice Requires="x14">
            <control shapeId="77961" r:id="rId137" name="Check Box 137">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77962" r:id="rId138" name="Check Box 138">
              <controlPr defaultSize="0" autoFill="0" autoLine="0" autoPict="0">
                <anchor moveWithCells="1">
                  <from>
                    <xdr:col>9</xdr:col>
                    <xdr:colOff>85725</xdr:colOff>
                    <xdr:row>23</xdr:row>
                    <xdr:rowOff>57150</xdr:rowOff>
                  </from>
                  <to>
                    <xdr:col>10</xdr:col>
                    <xdr:colOff>228600</xdr:colOff>
                    <xdr:row>24</xdr:row>
                    <xdr:rowOff>152400</xdr:rowOff>
                  </to>
                </anchor>
              </controlPr>
            </control>
          </mc:Choice>
        </mc:AlternateContent>
        <mc:AlternateContent xmlns:mc="http://schemas.openxmlformats.org/markup-compatibility/2006">
          <mc:Choice Requires="x14">
            <control shapeId="77963" r:id="rId139" name="Check Box 139">
              <controlPr defaultSize="0" autoFill="0" autoLine="0" autoPict="0">
                <anchor moveWithCells="1">
                  <from>
                    <xdr:col>6</xdr:col>
                    <xdr:colOff>19050</xdr:colOff>
                    <xdr:row>25</xdr:row>
                    <xdr:rowOff>57150</xdr:rowOff>
                  </from>
                  <to>
                    <xdr:col>7</xdr:col>
                    <xdr:colOff>161925</xdr:colOff>
                    <xdr:row>26</xdr:row>
                    <xdr:rowOff>152400</xdr:rowOff>
                  </to>
                </anchor>
              </controlPr>
            </control>
          </mc:Choice>
        </mc:AlternateContent>
        <mc:AlternateContent xmlns:mc="http://schemas.openxmlformats.org/markup-compatibility/2006">
          <mc:Choice Requires="x14">
            <control shapeId="77964" r:id="rId140" name="Check Box 140">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77965" r:id="rId141" name="Check Box 141">
              <controlPr defaultSize="0" autoFill="0" autoLine="0" autoPict="0">
                <anchor moveWithCells="1">
                  <from>
                    <xdr:col>9</xdr:col>
                    <xdr:colOff>85725</xdr:colOff>
                    <xdr:row>25</xdr:row>
                    <xdr:rowOff>57150</xdr:rowOff>
                  </from>
                  <to>
                    <xdr:col>10</xdr:col>
                    <xdr:colOff>228600</xdr:colOff>
                    <xdr:row>26</xdr:row>
                    <xdr:rowOff>152400</xdr:rowOff>
                  </to>
                </anchor>
              </controlPr>
            </control>
          </mc:Choice>
        </mc:AlternateContent>
        <mc:AlternateContent xmlns:mc="http://schemas.openxmlformats.org/markup-compatibility/2006">
          <mc:Choice Requires="x14">
            <control shapeId="77966" r:id="rId142" name="Check Box 142">
              <controlPr defaultSize="0" autoFill="0" autoLine="0" autoPict="0">
                <anchor moveWithCells="1">
                  <from>
                    <xdr:col>6</xdr:col>
                    <xdr:colOff>19050</xdr:colOff>
                    <xdr:row>27</xdr:row>
                    <xdr:rowOff>57150</xdr:rowOff>
                  </from>
                  <to>
                    <xdr:col>7</xdr:col>
                    <xdr:colOff>161925</xdr:colOff>
                    <xdr:row>28</xdr:row>
                    <xdr:rowOff>152400</xdr:rowOff>
                  </to>
                </anchor>
              </controlPr>
            </control>
          </mc:Choice>
        </mc:AlternateContent>
        <mc:AlternateContent xmlns:mc="http://schemas.openxmlformats.org/markup-compatibility/2006">
          <mc:Choice Requires="x14">
            <control shapeId="77967" r:id="rId143" name="Check Box 143">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77968" r:id="rId144" name="Check Box 144">
              <controlPr defaultSize="0" autoFill="0" autoLine="0" autoPict="0">
                <anchor moveWithCells="1">
                  <from>
                    <xdr:col>9</xdr:col>
                    <xdr:colOff>85725</xdr:colOff>
                    <xdr:row>27</xdr:row>
                    <xdr:rowOff>57150</xdr:rowOff>
                  </from>
                  <to>
                    <xdr:col>10</xdr:col>
                    <xdr:colOff>228600</xdr:colOff>
                    <xdr:row>28</xdr:row>
                    <xdr:rowOff>152400</xdr:rowOff>
                  </to>
                </anchor>
              </controlPr>
            </control>
          </mc:Choice>
        </mc:AlternateContent>
        <mc:AlternateContent xmlns:mc="http://schemas.openxmlformats.org/markup-compatibility/2006">
          <mc:Choice Requires="x14">
            <control shapeId="77969" r:id="rId145" name="Check Box 145">
              <controlPr defaultSize="0" autoFill="0" autoLine="0" autoPict="0">
                <anchor moveWithCells="1">
                  <from>
                    <xdr:col>6</xdr:col>
                    <xdr:colOff>19050</xdr:colOff>
                    <xdr:row>29</xdr:row>
                    <xdr:rowOff>57150</xdr:rowOff>
                  </from>
                  <to>
                    <xdr:col>7</xdr:col>
                    <xdr:colOff>161925</xdr:colOff>
                    <xdr:row>30</xdr:row>
                    <xdr:rowOff>152400</xdr:rowOff>
                  </to>
                </anchor>
              </controlPr>
            </control>
          </mc:Choice>
        </mc:AlternateContent>
        <mc:AlternateContent xmlns:mc="http://schemas.openxmlformats.org/markup-compatibility/2006">
          <mc:Choice Requires="x14">
            <control shapeId="77970" r:id="rId146" name="Check Box 146">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77971" r:id="rId147" name="Check Box 147">
              <controlPr defaultSize="0" autoFill="0" autoLine="0" autoPict="0">
                <anchor moveWithCells="1">
                  <from>
                    <xdr:col>9</xdr:col>
                    <xdr:colOff>85725</xdr:colOff>
                    <xdr:row>29</xdr:row>
                    <xdr:rowOff>57150</xdr:rowOff>
                  </from>
                  <to>
                    <xdr:col>10</xdr:col>
                    <xdr:colOff>228600</xdr:colOff>
                    <xdr:row>30</xdr:row>
                    <xdr:rowOff>152400</xdr:rowOff>
                  </to>
                </anchor>
              </controlPr>
            </control>
          </mc:Choice>
        </mc:AlternateContent>
        <mc:AlternateContent xmlns:mc="http://schemas.openxmlformats.org/markup-compatibility/2006">
          <mc:Choice Requires="x14">
            <control shapeId="77972" r:id="rId148" name="Check Box 148">
              <controlPr defaultSize="0" autoFill="0" autoLine="0" autoPict="0">
                <anchor moveWithCells="1">
                  <from>
                    <xdr:col>6</xdr:col>
                    <xdr:colOff>19050</xdr:colOff>
                    <xdr:row>31</xdr:row>
                    <xdr:rowOff>57150</xdr:rowOff>
                  </from>
                  <to>
                    <xdr:col>7</xdr:col>
                    <xdr:colOff>161925</xdr:colOff>
                    <xdr:row>32</xdr:row>
                    <xdr:rowOff>152400</xdr:rowOff>
                  </to>
                </anchor>
              </controlPr>
            </control>
          </mc:Choice>
        </mc:AlternateContent>
        <mc:AlternateContent xmlns:mc="http://schemas.openxmlformats.org/markup-compatibility/2006">
          <mc:Choice Requires="x14">
            <control shapeId="77973" r:id="rId149" name="Check Box 149">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77974" r:id="rId150" name="Check Box 150">
              <controlPr defaultSize="0" autoFill="0" autoLine="0" autoPict="0">
                <anchor moveWithCells="1">
                  <from>
                    <xdr:col>9</xdr:col>
                    <xdr:colOff>85725</xdr:colOff>
                    <xdr:row>31</xdr:row>
                    <xdr:rowOff>57150</xdr:rowOff>
                  </from>
                  <to>
                    <xdr:col>10</xdr:col>
                    <xdr:colOff>228600</xdr:colOff>
                    <xdr:row>32</xdr:row>
                    <xdr:rowOff>152400</xdr:rowOff>
                  </to>
                </anchor>
              </controlPr>
            </control>
          </mc:Choice>
        </mc:AlternateContent>
        <mc:AlternateContent xmlns:mc="http://schemas.openxmlformats.org/markup-compatibility/2006">
          <mc:Choice Requires="x14">
            <control shapeId="77975" r:id="rId151" name="Check Box 151">
              <controlPr defaultSize="0" autoFill="0" autoLine="0" autoPict="0">
                <anchor moveWithCells="1">
                  <from>
                    <xdr:col>6</xdr:col>
                    <xdr:colOff>19050</xdr:colOff>
                    <xdr:row>33</xdr:row>
                    <xdr:rowOff>57150</xdr:rowOff>
                  </from>
                  <to>
                    <xdr:col>7</xdr:col>
                    <xdr:colOff>161925</xdr:colOff>
                    <xdr:row>34</xdr:row>
                    <xdr:rowOff>152400</xdr:rowOff>
                  </to>
                </anchor>
              </controlPr>
            </control>
          </mc:Choice>
        </mc:AlternateContent>
        <mc:AlternateContent xmlns:mc="http://schemas.openxmlformats.org/markup-compatibility/2006">
          <mc:Choice Requires="x14">
            <control shapeId="77976" r:id="rId152" name="Check Box 152">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77977" r:id="rId153" name="Check Box 153">
              <controlPr defaultSize="0" autoFill="0" autoLine="0" autoPict="0">
                <anchor moveWithCells="1">
                  <from>
                    <xdr:col>9</xdr:col>
                    <xdr:colOff>85725</xdr:colOff>
                    <xdr:row>33</xdr:row>
                    <xdr:rowOff>57150</xdr:rowOff>
                  </from>
                  <to>
                    <xdr:col>10</xdr:col>
                    <xdr:colOff>228600</xdr:colOff>
                    <xdr:row>34</xdr:row>
                    <xdr:rowOff>152400</xdr:rowOff>
                  </to>
                </anchor>
              </controlPr>
            </control>
          </mc:Choice>
        </mc:AlternateContent>
        <mc:AlternateContent xmlns:mc="http://schemas.openxmlformats.org/markup-compatibility/2006">
          <mc:Choice Requires="x14">
            <control shapeId="77978" r:id="rId154" name="Check Box 154">
              <controlPr defaultSize="0" autoFill="0" autoLine="0" autoPict="0">
                <anchor moveWithCells="1">
                  <from>
                    <xdr:col>6</xdr:col>
                    <xdr:colOff>19050</xdr:colOff>
                    <xdr:row>35</xdr:row>
                    <xdr:rowOff>57150</xdr:rowOff>
                  </from>
                  <to>
                    <xdr:col>7</xdr:col>
                    <xdr:colOff>161925</xdr:colOff>
                    <xdr:row>36</xdr:row>
                    <xdr:rowOff>152400</xdr:rowOff>
                  </to>
                </anchor>
              </controlPr>
            </control>
          </mc:Choice>
        </mc:AlternateContent>
        <mc:AlternateContent xmlns:mc="http://schemas.openxmlformats.org/markup-compatibility/2006">
          <mc:Choice Requires="x14">
            <control shapeId="77979" r:id="rId155" name="Check Box 155">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77980" r:id="rId156" name="Check Box 156">
              <controlPr defaultSize="0" autoFill="0" autoLine="0" autoPict="0">
                <anchor moveWithCells="1">
                  <from>
                    <xdr:col>9</xdr:col>
                    <xdr:colOff>85725</xdr:colOff>
                    <xdr:row>35</xdr:row>
                    <xdr:rowOff>57150</xdr:rowOff>
                  </from>
                  <to>
                    <xdr:col>10</xdr:col>
                    <xdr:colOff>228600</xdr:colOff>
                    <xdr:row>36</xdr:row>
                    <xdr:rowOff>152400</xdr:rowOff>
                  </to>
                </anchor>
              </controlPr>
            </control>
          </mc:Choice>
        </mc:AlternateContent>
        <mc:AlternateContent xmlns:mc="http://schemas.openxmlformats.org/markup-compatibility/2006">
          <mc:Choice Requires="x14">
            <control shapeId="77981" r:id="rId157" name="Check Box 157">
              <controlPr defaultSize="0" autoFill="0" autoLine="0" autoPict="0">
                <anchor moveWithCells="1">
                  <from>
                    <xdr:col>6</xdr:col>
                    <xdr:colOff>19050</xdr:colOff>
                    <xdr:row>37</xdr:row>
                    <xdr:rowOff>57150</xdr:rowOff>
                  </from>
                  <to>
                    <xdr:col>7</xdr:col>
                    <xdr:colOff>161925</xdr:colOff>
                    <xdr:row>38</xdr:row>
                    <xdr:rowOff>152400</xdr:rowOff>
                  </to>
                </anchor>
              </controlPr>
            </control>
          </mc:Choice>
        </mc:AlternateContent>
        <mc:AlternateContent xmlns:mc="http://schemas.openxmlformats.org/markup-compatibility/2006">
          <mc:Choice Requires="x14">
            <control shapeId="77982" r:id="rId158" name="Check Box 158">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77983" r:id="rId159" name="Check Box 159">
              <controlPr defaultSize="0" autoFill="0" autoLine="0" autoPict="0">
                <anchor moveWithCells="1">
                  <from>
                    <xdr:col>9</xdr:col>
                    <xdr:colOff>85725</xdr:colOff>
                    <xdr:row>37</xdr:row>
                    <xdr:rowOff>57150</xdr:rowOff>
                  </from>
                  <to>
                    <xdr:col>10</xdr:col>
                    <xdr:colOff>228600</xdr:colOff>
                    <xdr:row>38</xdr:row>
                    <xdr:rowOff>152400</xdr:rowOff>
                  </to>
                </anchor>
              </controlPr>
            </control>
          </mc:Choice>
        </mc:AlternateContent>
        <mc:AlternateContent xmlns:mc="http://schemas.openxmlformats.org/markup-compatibility/2006">
          <mc:Choice Requires="x14">
            <control shapeId="77984" r:id="rId160" name="Check Box 160">
              <controlPr defaultSize="0" autoFill="0" autoLine="0" autoPict="0">
                <anchor moveWithCells="1">
                  <from>
                    <xdr:col>6</xdr:col>
                    <xdr:colOff>19050</xdr:colOff>
                    <xdr:row>39</xdr:row>
                    <xdr:rowOff>57150</xdr:rowOff>
                  </from>
                  <to>
                    <xdr:col>7</xdr:col>
                    <xdr:colOff>161925</xdr:colOff>
                    <xdr:row>40</xdr:row>
                    <xdr:rowOff>152400</xdr:rowOff>
                  </to>
                </anchor>
              </controlPr>
            </control>
          </mc:Choice>
        </mc:AlternateContent>
        <mc:AlternateContent xmlns:mc="http://schemas.openxmlformats.org/markup-compatibility/2006">
          <mc:Choice Requires="x14">
            <control shapeId="77985" r:id="rId161" name="Check Box 161">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77986" r:id="rId162" name="Check Box 162">
              <controlPr defaultSize="0" autoFill="0" autoLine="0" autoPict="0">
                <anchor moveWithCells="1">
                  <from>
                    <xdr:col>9</xdr:col>
                    <xdr:colOff>85725</xdr:colOff>
                    <xdr:row>39</xdr:row>
                    <xdr:rowOff>57150</xdr:rowOff>
                  </from>
                  <to>
                    <xdr:col>10</xdr:col>
                    <xdr:colOff>228600</xdr:colOff>
                    <xdr:row>40</xdr:row>
                    <xdr:rowOff>152400</xdr:rowOff>
                  </to>
                </anchor>
              </controlPr>
            </control>
          </mc:Choice>
        </mc:AlternateContent>
        <mc:AlternateContent xmlns:mc="http://schemas.openxmlformats.org/markup-compatibility/2006">
          <mc:Choice Requires="x14">
            <control shapeId="77987" r:id="rId163" name="Check Box 163">
              <controlPr defaultSize="0" autoFill="0" autoLine="0" autoPict="0">
                <anchor moveWithCells="1">
                  <from>
                    <xdr:col>6</xdr:col>
                    <xdr:colOff>19050</xdr:colOff>
                    <xdr:row>41</xdr:row>
                    <xdr:rowOff>57150</xdr:rowOff>
                  </from>
                  <to>
                    <xdr:col>7</xdr:col>
                    <xdr:colOff>161925</xdr:colOff>
                    <xdr:row>42</xdr:row>
                    <xdr:rowOff>152400</xdr:rowOff>
                  </to>
                </anchor>
              </controlPr>
            </control>
          </mc:Choice>
        </mc:AlternateContent>
        <mc:AlternateContent xmlns:mc="http://schemas.openxmlformats.org/markup-compatibility/2006">
          <mc:Choice Requires="x14">
            <control shapeId="77988" r:id="rId164" name="Check Box 164">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77989" r:id="rId165" name="Check Box 165">
              <controlPr defaultSize="0" autoFill="0" autoLine="0" autoPict="0">
                <anchor moveWithCells="1">
                  <from>
                    <xdr:col>9</xdr:col>
                    <xdr:colOff>85725</xdr:colOff>
                    <xdr:row>41</xdr:row>
                    <xdr:rowOff>57150</xdr:rowOff>
                  </from>
                  <to>
                    <xdr:col>10</xdr:col>
                    <xdr:colOff>228600</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3D49A4D7-9089-49EC-9D9F-AC401475BB24}">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 type="list" allowBlank="1" showInputMessage="1" xr:uid="{A88FA0A6-CA89-48D0-87E3-8DBB6DBD9ACA}">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3D0D7-0C47-4F71-808E-F4F9EA43BEB2}">
  <sheetPr>
    <tabColor theme="7" tint="0.79998168889431442"/>
    <pageSetUpPr fitToPage="1"/>
  </sheetPr>
  <dimension ref="A1:AI45"/>
  <sheetViews>
    <sheetView view="pageBreakPreview" zoomScale="93" zoomScaleNormal="70" zoomScaleSheetLayoutView="93" workbookViewId="0">
      <selection activeCell="F1" sqref="F1"/>
    </sheetView>
  </sheetViews>
  <sheetFormatPr defaultColWidth="10.375" defaultRowHeight="15.2" customHeight="1" x14ac:dyDescent="0.4"/>
  <cols>
    <col min="1" max="1" width="4.375" style="188" customWidth="1"/>
    <col min="2" max="35" width="4.375" style="189" customWidth="1"/>
    <col min="36" max="16384" width="10.375" style="161"/>
  </cols>
  <sheetData>
    <row r="1" spans="1:35" s="160" customFormat="1" ht="18.75" customHeight="1" x14ac:dyDescent="0.4">
      <c r="A1" s="163" t="s">
        <v>221</v>
      </c>
      <c r="B1" s="164"/>
      <c r="C1" s="164"/>
      <c r="D1" s="165"/>
      <c r="E1" s="165"/>
      <c r="F1" s="164"/>
      <c r="G1" s="165"/>
      <c r="H1" s="164"/>
      <c r="I1" s="165"/>
      <c r="J1" s="164"/>
      <c r="K1" s="164"/>
      <c r="L1" s="164"/>
      <c r="M1" s="164"/>
      <c r="N1" s="164"/>
      <c r="O1" s="164"/>
      <c r="P1" s="164"/>
      <c r="Q1" s="164"/>
      <c r="R1" s="164"/>
      <c r="S1" s="165"/>
      <c r="T1" s="165"/>
      <c r="U1" s="165"/>
      <c r="V1" s="165"/>
      <c r="W1" s="165"/>
      <c r="X1" s="165"/>
      <c r="Y1" s="165"/>
      <c r="Z1" s="165"/>
      <c r="AA1" s="165"/>
      <c r="AB1" s="165"/>
      <c r="AC1" s="165"/>
      <c r="AD1" s="165"/>
      <c r="AE1" s="165"/>
      <c r="AF1" s="165"/>
      <c r="AG1" s="165"/>
      <c r="AH1" s="165"/>
      <c r="AI1" s="165"/>
    </row>
    <row r="2" spans="1:35" s="160" customFormat="1" ht="18.75" customHeight="1" x14ac:dyDescent="0.4">
      <c r="A2" s="166" t="s">
        <v>222</v>
      </c>
      <c r="B2" s="164"/>
      <c r="C2" s="164"/>
      <c r="D2" s="165"/>
      <c r="E2" s="165"/>
      <c r="F2" s="164"/>
      <c r="G2" s="165"/>
      <c r="H2" s="164"/>
      <c r="I2" s="165"/>
      <c r="J2" s="164"/>
      <c r="K2" s="164"/>
      <c r="L2" s="164"/>
      <c r="M2" s="164"/>
      <c r="N2" s="164"/>
      <c r="O2" s="164"/>
      <c r="P2" s="164"/>
      <c r="Q2" s="164"/>
      <c r="R2" s="164"/>
      <c r="S2" s="165"/>
      <c r="T2" s="165"/>
      <c r="U2" s="165"/>
      <c r="V2" s="165"/>
      <c r="W2" s="165"/>
      <c r="X2" s="165"/>
      <c r="Y2" s="165"/>
      <c r="Z2" s="167" t="s">
        <v>97</v>
      </c>
      <c r="AA2" s="168" t="s">
        <v>223</v>
      </c>
      <c r="AB2" s="165"/>
      <c r="AC2" s="165"/>
      <c r="AD2" s="165"/>
      <c r="AE2" s="165"/>
      <c r="AF2" s="165"/>
      <c r="AG2" s="165"/>
      <c r="AH2" s="165"/>
      <c r="AI2" s="165"/>
    </row>
    <row r="3" spans="1:35" s="160" customFormat="1" ht="18.75" customHeight="1" thickBot="1" x14ac:dyDescent="0.45">
      <c r="A3" s="169" t="s">
        <v>264</v>
      </c>
      <c r="B3" s="164"/>
      <c r="C3" s="165"/>
      <c r="D3" s="165"/>
      <c r="E3" s="165"/>
      <c r="F3" s="1234" t="s">
        <v>224</v>
      </c>
      <c r="G3" s="1234"/>
      <c r="H3" s="1234"/>
      <c r="I3" s="1235" t="s">
        <v>225</v>
      </c>
      <c r="J3" s="1235"/>
      <c r="K3" s="1235"/>
      <c r="L3" s="1235"/>
      <c r="M3" s="1235"/>
      <c r="N3" s="1235"/>
      <c r="O3" s="1235"/>
      <c r="P3" s="1235"/>
      <c r="Q3" s="1235"/>
      <c r="R3" s="1235"/>
      <c r="S3" s="1235"/>
      <c r="T3" s="1235"/>
      <c r="U3" s="1235"/>
      <c r="V3" s="1235"/>
      <c r="W3" s="1235"/>
      <c r="X3" s="1235"/>
      <c r="Y3" s="1235"/>
      <c r="Z3" s="170" t="s">
        <v>226</v>
      </c>
      <c r="AA3" s="168" t="s">
        <v>227</v>
      </c>
      <c r="AB3" s="165"/>
      <c r="AC3" s="165"/>
      <c r="AD3" s="165"/>
      <c r="AE3" s="165"/>
      <c r="AF3" s="165"/>
      <c r="AG3" s="165"/>
      <c r="AH3" s="165"/>
      <c r="AI3" s="165"/>
    </row>
    <row r="4" spans="1:35" s="160" customFormat="1" ht="18.75" customHeight="1" x14ac:dyDescent="0.4">
      <c r="A4" s="1236" t="s">
        <v>228</v>
      </c>
      <c r="B4" s="1237"/>
      <c r="C4" s="1237"/>
      <c r="D4" s="1237"/>
      <c r="E4" s="1237" t="s">
        <v>229</v>
      </c>
      <c r="F4" s="1237"/>
      <c r="G4" s="1237"/>
      <c r="H4" s="1240" t="s">
        <v>1102</v>
      </c>
      <c r="I4" s="1241"/>
      <c r="J4" s="1241"/>
      <c r="K4" s="1241"/>
      <c r="L4" s="1241"/>
      <c r="M4" s="1241"/>
      <c r="N4" s="1241"/>
      <c r="O4" s="1241"/>
      <c r="P4" s="1242"/>
      <c r="Q4" s="1240" t="s">
        <v>230</v>
      </c>
      <c r="R4" s="1241"/>
      <c r="S4" s="1242"/>
      <c r="T4" s="1240" t="s">
        <v>231</v>
      </c>
      <c r="U4" s="1241"/>
      <c r="V4" s="1242"/>
      <c r="W4" s="1249" t="s">
        <v>232</v>
      </c>
      <c r="X4" s="1250"/>
      <c r="Y4" s="1251"/>
      <c r="Z4" s="1249" t="s">
        <v>233</v>
      </c>
      <c r="AA4" s="1250"/>
      <c r="AB4" s="1258"/>
      <c r="AC4" s="165"/>
      <c r="AD4" s="165"/>
      <c r="AE4" s="165"/>
      <c r="AF4" s="165"/>
      <c r="AG4" s="165"/>
      <c r="AH4" s="165"/>
      <c r="AI4" s="165"/>
    </row>
    <row r="5" spans="1:35" s="160" customFormat="1" ht="18.75" customHeight="1" x14ac:dyDescent="0.4">
      <c r="A5" s="1238"/>
      <c r="B5" s="1239"/>
      <c r="C5" s="1239"/>
      <c r="D5" s="1239"/>
      <c r="E5" s="1239"/>
      <c r="F5" s="1239"/>
      <c r="G5" s="1239"/>
      <c r="H5" s="1239" t="s">
        <v>234</v>
      </c>
      <c r="I5" s="1239"/>
      <c r="J5" s="1239"/>
      <c r="K5" s="1239" t="s">
        <v>235</v>
      </c>
      <c r="L5" s="1239"/>
      <c r="M5" s="1239"/>
      <c r="N5" s="1239" t="s">
        <v>236</v>
      </c>
      <c r="O5" s="1239"/>
      <c r="P5" s="1239"/>
      <c r="Q5" s="1243"/>
      <c r="R5" s="1244"/>
      <c r="S5" s="1245"/>
      <c r="T5" s="1243"/>
      <c r="U5" s="1244"/>
      <c r="V5" s="1245"/>
      <c r="W5" s="1252"/>
      <c r="X5" s="1253"/>
      <c r="Y5" s="1254"/>
      <c r="Z5" s="1252"/>
      <c r="AA5" s="1253"/>
      <c r="AB5" s="1259"/>
      <c r="AC5" s="165"/>
      <c r="AD5" s="165"/>
      <c r="AE5" s="165"/>
      <c r="AF5" s="165"/>
      <c r="AG5" s="165"/>
      <c r="AH5" s="165"/>
      <c r="AI5" s="165"/>
    </row>
    <row r="6" spans="1:35" s="160" customFormat="1" ht="18.75" customHeight="1" x14ac:dyDescent="0.4">
      <c r="A6" s="1238"/>
      <c r="B6" s="1239"/>
      <c r="C6" s="1239"/>
      <c r="D6" s="1239"/>
      <c r="E6" s="1239"/>
      <c r="F6" s="1239"/>
      <c r="G6" s="1239"/>
      <c r="H6" s="1239"/>
      <c r="I6" s="1239"/>
      <c r="J6" s="1239"/>
      <c r="K6" s="1239"/>
      <c r="L6" s="1239"/>
      <c r="M6" s="1239"/>
      <c r="N6" s="1239"/>
      <c r="O6" s="1239"/>
      <c r="P6" s="1239"/>
      <c r="Q6" s="1246"/>
      <c r="R6" s="1247"/>
      <c r="S6" s="1248"/>
      <c r="T6" s="1246"/>
      <c r="U6" s="1247"/>
      <c r="V6" s="1248"/>
      <c r="W6" s="1255"/>
      <c r="X6" s="1256"/>
      <c r="Y6" s="1257"/>
      <c r="Z6" s="1255"/>
      <c r="AA6" s="1256"/>
      <c r="AB6" s="1260"/>
      <c r="AC6" s="165"/>
      <c r="AD6" s="165"/>
      <c r="AE6" s="165"/>
      <c r="AF6" s="165"/>
      <c r="AG6" s="165"/>
      <c r="AH6" s="165"/>
      <c r="AI6" s="165"/>
    </row>
    <row r="7" spans="1:35" s="160" customFormat="1" ht="18" customHeight="1" x14ac:dyDescent="0.4">
      <c r="A7" s="1231" t="s">
        <v>237</v>
      </c>
      <c r="B7" s="1232"/>
      <c r="C7" s="1232"/>
      <c r="D7" s="1233"/>
      <c r="E7" s="1201"/>
      <c r="F7" s="1202"/>
      <c r="G7" s="1205" t="s">
        <v>19</v>
      </c>
      <c r="H7" s="1207" t="str">
        <f>IF(IF(K7="",T7-Q7,T7-Q7-K7)=0,"",IF(K7="",T7-Q7,T7-Q7-K7))</f>
        <v/>
      </c>
      <c r="I7" s="1207"/>
      <c r="J7" s="1207"/>
      <c r="K7" s="1207" t="str">
        <f>IF(Z7-W7=0,"",Z7-W7)</f>
        <v/>
      </c>
      <c r="L7" s="1207"/>
      <c r="M7" s="1207"/>
      <c r="N7" s="1207" t="str">
        <f>IF(SUM(H7:M8)=0,"",SUM(H7:M8))</f>
        <v/>
      </c>
      <c r="O7" s="1207"/>
      <c r="P7" s="1207"/>
      <c r="Q7" s="1209"/>
      <c r="R7" s="1210"/>
      <c r="S7" s="1211"/>
      <c r="T7" s="1209"/>
      <c r="U7" s="1210"/>
      <c r="V7" s="1211"/>
      <c r="W7" s="1209"/>
      <c r="X7" s="1210"/>
      <c r="Y7" s="1211"/>
      <c r="Z7" s="1189"/>
      <c r="AA7" s="1190"/>
      <c r="AB7" s="1191"/>
      <c r="AC7" s="165"/>
      <c r="AD7" s="165"/>
      <c r="AE7" s="165"/>
      <c r="AF7" s="165"/>
      <c r="AG7" s="165"/>
      <c r="AH7" s="165"/>
      <c r="AI7" s="165"/>
    </row>
    <row r="8" spans="1:35" s="160" customFormat="1" ht="18" customHeight="1" x14ac:dyDescent="0.4">
      <c r="A8" s="1228"/>
      <c r="B8" s="1229"/>
      <c r="C8" s="1229"/>
      <c r="D8" s="1230"/>
      <c r="E8" s="1183"/>
      <c r="F8" s="1184"/>
      <c r="G8" s="1221"/>
      <c r="H8" s="1207"/>
      <c r="I8" s="1207"/>
      <c r="J8" s="1207"/>
      <c r="K8" s="1207"/>
      <c r="L8" s="1207"/>
      <c r="M8" s="1207"/>
      <c r="N8" s="1207"/>
      <c r="O8" s="1207"/>
      <c r="P8" s="1207"/>
      <c r="Q8" s="1222"/>
      <c r="R8" s="1223"/>
      <c r="S8" s="1224"/>
      <c r="T8" s="1222"/>
      <c r="U8" s="1223"/>
      <c r="V8" s="1224"/>
      <c r="W8" s="1222"/>
      <c r="X8" s="1223"/>
      <c r="Y8" s="1224"/>
      <c r="Z8" s="1192"/>
      <c r="AA8" s="1193"/>
      <c r="AB8" s="1194"/>
      <c r="AC8" s="165"/>
      <c r="AD8" s="165"/>
      <c r="AE8" s="165"/>
      <c r="AF8" s="165"/>
      <c r="AG8" s="165"/>
      <c r="AH8" s="165"/>
      <c r="AI8" s="165"/>
    </row>
    <row r="9" spans="1:35" s="160" customFormat="1" ht="18" customHeight="1" x14ac:dyDescent="0.4">
      <c r="A9" s="1231" t="s">
        <v>238</v>
      </c>
      <c r="B9" s="1232"/>
      <c r="C9" s="1232"/>
      <c r="D9" s="1233"/>
      <c r="E9" s="1201"/>
      <c r="F9" s="1202"/>
      <c r="G9" s="1205" t="s">
        <v>19</v>
      </c>
      <c r="H9" s="1207" t="str">
        <f>IF(IF(K9="",T9-Q9,T9-Q9-K9)=0,"",IF(K9="",T9-Q9,T9-Q9-K9))</f>
        <v/>
      </c>
      <c r="I9" s="1207"/>
      <c r="J9" s="1207"/>
      <c r="K9" s="1207" t="str">
        <f>IF(Z9-W9=0,"",Z9-W9)</f>
        <v/>
      </c>
      <c r="L9" s="1207"/>
      <c r="M9" s="1207"/>
      <c r="N9" s="1207" t="str">
        <f>IF(SUM(H9:M10)=0,"",SUM(H9:M10))</f>
        <v/>
      </c>
      <c r="O9" s="1207"/>
      <c r="P9" s="1207"/>
      <c r="Q9" s="1209"/>
      <c r="R9" s="1210"/>
      <c r="S9" s="1211"/>
      <c r="T9" s="1209"/>
      <c r="U9" s="1210"/>
      <c r="V9" s="1211"/>
      <c r="W9" s="1209"/>
      <c r="X9" s="1210"/>
      <c r="Y9" s="1211"/>
      <c r="Z9" s="1189"/>
      <c r="AA9" s="1190"/>
      <c r="AB9" s="1191"/>
      <c r="AC9" s="165"/>
      <c r="AD9" s="165"/>
      <c r="AE9" s="165"/>
      <c r="AF9" s="165"/>
      <c r="AG9" s="165"/>
      <c r="AH9" s="165"/>
      <c r="AI9" s="165"/>
    </row>
    <row r="10" spans="1:35" s="160" customFormat="1" ht="18" customHeight="1" x14ac:dyDescent="0.4">
      <c r="A10" s="1228"/>
      <c r="B10" s="1229"/>
      <c r="C10" s="1229"/>
      <c r="D10" s="1230"/>
      <c r="E10" s="1183"/>
      <c r="F10" s="1184"/>
      <c r="G10" s="1221"/>
      <c r="H10" s="1207"/>
      <c r="I10" s="1207"/>
      <c r="J10" s="1207"/>
      <c r="K10" s="1207"/>
      <c r="L10" s="1207"/>
      <c r="M10" s="1207"/>
      <c r="N10" s="1207"/>
      <c r="O10" s="1207"/>
      <c r="P10" s="1207"/>
      <c r="Q10" s="1222"/>
      <c r="R10" s="1223"/>
      <c r="S10" s="1224"/>
      <c r="T10" s="1222"/>
      <c r="U10" s="1223"/>
      <c r="V10" s="1224"/>
      <c r="W10" s="1222"/>
      <c r="X10" s="1223"/>
      <c r="Y10" s="1224"/>
      <c r="Z10" s="1192"/>
      <c r="AA10" s="1193"/>
      <c r="AB10" s="1194"/>
      <c r="AC10" s="165"/>
      <c r="AD10" s="165"/>
      <c r="AE10" s="165"/>
      <c r="AF10" s="165"/>
      <c r="AG10" s="165"/>
      <c r="AH10" s="165"/>
      <c r="AI10" s="165"/>
    </row>
    <row r="11" spans="1:35" s="160" customFormat="1" ht="18" customHeight="1" x14ac:dyDescent="0.4">
      <c r="A11" s="1231" t="s">
        <v>239</v>
      </c>
      <c r="B11" s="1232"/>
      <c r="C11" s="1232"/>
      <c r="D11" s="1233"/>
      <c r="E11" s="1201"/>
      <c r="F11" s="1202"/>
      <c r="G11" s="1205" t="s">
        <v>19</v>
      </c>
      <c r="H11" s="1207" t="str">
        <f>IF(IF(K11="",T11-Q11,T11-Q11-K11)=0,"",IF(K11="",T11-Q11,T11-Q11-K11))</f>
        <v/>
      </c>
      <c r="I11" s="1207"/>
      <c r="J11" s="1207"/>
      <c r="K11" s="1207" t="str">
        <f>IF(Z11-W11=0,"",Z11-W11)</f>
        <v/>
      </c>
      <c r="L11" s="1207"/>
      <c r="M11" s="1207"/>
      <c r="N11" s="1207" t="str">
        <f t="shared" ref="N11" si="0">IF(SUM(H11:M12)=0,"",SUM(H11:M12))</f>
        <v/>
      </c>
      <c r="O11" s="1207"/>
      <c r="P11" s="1207"/>
      <c r="Q11" s="1209"/>
      <c r="R11" s="1210"/>
      <c r="S11" s="1211"/>
      <c r="T11" s="1209"/>
      <c r="U11" s="1210"/>
      <c r="V11" s="1211"/>
      <c r="W11" s="1209"/>
      <c r="X11" s="1210"/>
      <c r="Y11" s="1211"/>
      <c r="Z11" s="1189"/>
      <c r="AA11" s="1190"/>
      <c r="AB11" s="1191"/>
      <c r="AC11" s="165"/>
      <c r="AD11" s="165"/>
      <c r="AE11" s="165"/>
      <c r="AF11" s="165"/>
      <c r="AG11" s="165"/>
      <c r="AH11" s="165"/>
      <c r="AI11" s="165"/>
    </row>
    <row r="12" spans="1:35" s="160" customFormat="1" ht="18" customHeight="1" x14ac:dyDescent="0.4">
      <c r="A12" s="1228"/>
      <c r="B12" s="1229"/>
      <c r="C12" s="1229"/>
      <c r="D12" s="1230"/>
      <c r="E12" s="1183"/>
      <c r="F12" s="1184"/>
      <c r="G12" s="1221"/>
      <c r="H12" s="1207"/>
      <c r="I12" s="1207"/>
      <c r="J12" s="1207"/>
      <c r="K12" s="1207"/>
      <c r="L12" s="1207"/>
      <c r="M12" s="1207"/>
      <c r="N12" s="1207"/>
      <c r="O12" s="1207"/>
      <c r="P12" s="1207"/>
      <c r="Q12" s="1222"/>
      <c r="R12" s="1223"/>
      <c r="S12" s="1224"/>
      <c r="T12" s="1222"/>
      <c r="U12" s="1223"/>
      <c r="V12" s="1224"/>
      <c r="W12" s="1222"/>
      <c r="X12" s="1223"/>
      <c r="Y12" s="1224"/>
      <c r="Z12" s="1192"/>
      <c r="AA12" s="1193"/>
      <c r="AB12" s="1194"/>
      <c r="AC12" s="165"/>
      <c r="AD12" s="165"/>
      <c r="AE12" s="165"/>
      <c r="AF12" s="165"/>
      <c r="AG12" s="165"/>
      <c r="AH12" s="165"/>
      <c r="AI12" s="165"/>
    </row>
    <row r="13" spans="1:35" s="160" customFormat="1" ht="18" customHeight="1" x14ac:dyDescent="0.4">
      <c r="A13" s="1231" t="s">
        <v>240</v>
      </c>
      <c r="B13" s="1232"/>
      <c r="C13" s="1232"/>
      <c r="D13" s="1233"/>
      <c r="E13" s="1201"/>
      <c r="F13" s="1202"/>
      <c r="G13" s="1205" t="s">
        <v>19</v>
      </c>
      <c r="H13" s="1207" t="str">
        <f>IF(IF(K13="",T13-Q13,T13-Q13-K13)=0,"",IF(K13="",T13-Q13,T13-Q13-K13))</f>
        <v/>
      </c>
      <c r="I13" s="1207"/>
      <c r="J13" s="1207"/>
      <c r="K13" s="1207" t="str">
        <f>IF(Z13-W13=0,"",Z13-W13)</f>
        <v/>
      </c>
      <c r="L13" s="1207"/>
      <c r="M13" s="1207"/>
      <c r="N13" s="1207" t="str">
        <f t="shared" ref="N13" si="1">IF(SUM(H13:M14)=0,"",SUM(H13:M14))</f>
        <v/>
      </c>
      <c r="O13" s="1207"/>
      <c r="P13" s="1207"/>
      <c r="Q13" s="1209"/>
      <c r="R13" s="1210"/>
      <c r="S13" s="1211"/>
      <c r="T13" s="1209"/>
      <c r="U13" s="1210"/>
      <c r="V13" s="1211"/>
      <c r="W13" s="1209"/>
      <c r="X13" s="1210"/>
      <c r="Y13" s="1211"/>
      <c r="Z13" s="1189"/>
      <c r="AA13" s="1190"/>
      <c r="AB13" s="1191"/>
      <c r="AC13" s="165"/>
      <c r="AD13" s="165"/>
      <c r="AE13" s="165"/>
      <c r="AF13" s="165"/>
      <c r="AG13" s="165"/>
      <c r="AH13" s="165"/>
      <c r="AI13" s="165"/>
    </row>
    <row r="14" spans="1:35" s="160" customFormat="1" ht="18" customHeight="1" x14ac:dyDescent="0.4">
      <c r="A14" s="1225"/>
      <c r="B14" s="1226"/>
      <c r="C14" s="1226"/>
      <c r="D14" s="1227"/>
      <c r="E14" s="1183"/>
      <c r="F14" s="1184"/>
      <c r="G14" s="1221"/>
      <c r="H14" s="1207"/>
      <c r="I14" s="1207"/>
      <c r="J14" s="1207"/>
      <c r="K14" s="1207"/>
      <c r="L14" s="1207"/>
      <c r="M14" s="1207"/>
      <c r="N14" s="1207"/>
      <c r="O14" s="1207"/>
      <c r="P14" s="1207"/>
      <c r="Q14" s="1222"/>
      <c r="R14" s="1223"/>
      <c r="S14" s="1224"/>
      <c r="T14" s="1222"/>
      <c r="U14" s="1223"/>
      <c r="V14" s="1224"/>
      <c r="W14" s="1222"/>
      <c r="X14" s="1223"/>
      <c r="Y14" s="1224"/>
      <c r="Z14" s="1192"/>
      <c r="AA14" s="1193"/>
      <c r="AB14" s="1194"/>
      <c r="AC14" s="165"/>
      <c r="AD14" s="165"/>
      <c r="AE14" s="165"/>
      <c r="AF14" s="165"/>
      <c r="AG14" s="165"/>
      <c r="AH14" s="165"/>
      <c r="AI14" s="165"/>
    </row>
    <row r="15" spans="1:35" s="160" customFormat="1" ht="18" customHeight="1" x14ac:dyDescent="0.4">
      <c r="A15" s="1225" t="s">
        <v>241</v>
      </c>
      <c r="B15" s="1226"/>
      <c r="C15" s="1226"/>
      <c r="D15" s="1227"/>
      <c r="E15" s="1201"/>
      <c r="F15" s="1202"/>
      <c r="G15" s="1205" t="s">
        <v>19</v>
      </c>
      <c r="H15" s="1207" t="str">
        <f>IF(IF(K15="",T15-Q15,T15-Q15-K15)=0,"",IF(K15="",T15-Q15,T15-Q15-K15))</f>
        <v/>
      </c>
      <c r="I15" s="1207"/>
      <c r="J15" s="1207"/>
      <c r="K15" s="1207" t="str">
        <f>IF(Z15-W15=0,"",Z15-W15)</f>
        <v/>
      </c>
      <c r="L15" s="1207"/>
      <c r="M15" s="1207"/>
      <c r="N15" s="1207" t="str">
        <f t="shared" ref="N15" si="2">IF(SUM(H15:M16)=0,"",SUM(H15:M16))</f>
        <v/>
      </c>
      <c r="O15" s="1207"/>
      <c r="P15" s="1207"/>
      <c r="Q15" s="1209"/>
      <c r="R15" s="1210"/>
      <c r="S15" s="1211"/>
      <c r="T15" s="1209"/>
      <c r="U15" s="1210"/>
      <c r="V15" s="1211"/>
      <c r="W15" s="1209"/>
      <c r="X15" s="1210"/>
      <c r="Y15" s="1211"/>
      <c r="Z15" s="1189"/>
      <c r="AA15" s="1190"/>
      <c r="AB15" s="1191"/>
      <c r="AC15" s="165"/>
      <c r="AD15" s="165"/>
      <c r="AE15" s="165"/>
      <c r="AF15" s="165"/>
      <c r="AG15" s="165"/>
      <c r="AH15" s="165"/>
      <c r="AI15" s="165"/>
    </row>
    <row r="16" spans="1:35" s="160" customFormat="1" ht="18" customHeight="1" x14ac:dyDescent="0.4">
      <c r="A16" s="1228"/>
      <c r="B16" s="1229"/>
      <c r="C16" s="1229"/>
      <c r="D16" s="1230"/>
      <c r="E16" s="1183"/>
      <c r="F16" s="1184"/>
      <c r="G16" s="1221"/>
      <c r="H16" s="1207"/>
      <c r="I16" s="1207"/>
      <c r="J16" s="1207"/>
      <c r="K16" s="1207"/>
      <c r="L16" s="1207"/>
      <c r="M16" s="1207"/>
      <c r="N16" s="1207"/>
      <c r="O16" s="1207"/>
      <c r="P16" s="1207"/>
      <c r="Q16" s="1222"/>
      <c r="R16" s="1223"/>
      <c r="S16" s="1224"/>
      <c r="T16" s="1222"/>
      <c r="U16" s="1223"/>
      <c r="V16" s="1224"/>
      <c r="W16" s="1222"/>
      <c r="X16" s="1223"/>
      <c r="Y16" s="1224"/>
      <c r="Z16" s="1192"/>
      <c r="AA16" s="1193"/>
      <c r="AB16" s="1194"/>
      <c r="AC16" s="165"/>
      <c r="AD16" s="165"/>
      <c r="AE16" s="165"/>
      <c r="AF16" s="165"/>
      <c r="AG16" s="165"/>
      <c r="AH16" s="165"/>
      <c r="AI16" s="165"/>
    </row>
    <row r="17" spans="1:35" s="160" customFormat="1" ht="18" customHeight="1" x14ac:dyDescent="0.4">
      <c r="A17" s="1231" t="s">
        <v>242</v>
      </c>
      <c r="B17" s="1232"/>
      <c r="C17" s="1232"/>
      <c r="D17" s="1233"/>
      <c r="E17" s="1201"/>
      <c r="F17" s="1202"/>
      <c r="G17" s="1205" t="s">
        <v>19</v>
      </c>
      <c r="H17" s="1207" t="str">
        <f>IF(IF(K17="",T17-Q17,T17-Q17-K17)=0,"",IF(K17="",T17-Q17,T17-Q17-K17))</f>
        <v/>
      </c>
      <c r="I17" s="1207"/>
      <c r="J17" s="1207"/>
      <c r="K17" s="1207" t="str">
        <f>IF(Z17-W17=0,"",Z17-W17)</f>
        <v/>
      </c>
      <c r="L17" s="1207"/>
      <c r="M17" s="1207"/>
      <c r="N17" s="1207" t="str">
        <f t="shared" ref="N17" si="3">IF(SUM(H17:M18)=0,"",SUM(H17:M18))</f>
        <v/>
      </c>
      <c r="O17" s="1207"/>
      <c r="P17" s="1207"/>
      <c r="Q17" s="1209"/>
      <c r="R17" s="1210"/>
      <c r="S17" s="1211"/>
      <c r="T17" s="1209"/>
      <c r="U17" s="1210"/>
      <c r="V17" s="1211"/>
      <c r="W17" s="1209"/>
      <c r="X17" s="1210"/>
      <c r="Y17" s="1211"/>
      <c r="Z17" s="1189"/>
      <c r="AA17" s="1190"/>
      <c r="AB17" s="1191"/>
      <c r="AC17" s="165"/>
      <c r="AD17" s="165"/>
      <c r="AE17" s="165"/>
      <c r="AF17" s="165"/>
      <c r="AG17" s="165"/>
      <c r="AH17" s="165"/>
      <c r="AI17" s="165"/>
    </row>
    <row r="18" spans="1:35" s="160" customFormat="1" ht="18" customHeight="1" x14ac:dyDescent="0.4">
      <c r="A18" s="1225"/>
      <c r="B18" s="1226"/>
      <c r="C18" s="1226"/>
      <c r="D18" s="1227"/>
      <c r="E18" s="1183"/>
      <c r="F18" s="1184"/>
      <c r="G18" s="1221"/>
      <c r="H18" s="1207"/>
      <c r="I18" s="1207"/>
      <c r="J18" s="1207"/>
      <c r="K18" s="1207"/>
      <c r="L18" s="1207"/>
      <c r="M18" s="1207"/>
      <c r="N18" s="1207"/>
      <c r="O18" s="1207"/>
      <c r="P18" s="1207"/>
      <c r="Q18" s="1222"/>
      <c r="R18" s="1223"/>
      <c r="S18" s="1224"/>
      <c r="T18" s="1222"/>
      <c r="U18" s="1223"/>
      <c r="V18" s="1224"/>
      <c r="W18" s="1222"/>
      <c r="X18" s="1223"/>
      <c r="Y18" s="1224"/>
      <c r="Z18" s="1192"/>
      <c r="AA18" s="1193"/>
      <c r="AB18" s="1194"/>
      <c r="AC18" s="165"/>
      <c r="AD18" s="165"/>
      <c r="AE18" s="165"/>
      <c r="AF18" s="165"/>
      <c r="AG18" s="165"/>
      <c r="AH18" s="165"/>
      <c r="AI18" s="165"/>
    </row>
    <row r="19" spans="1:35" s="160" customFormat="1" ht="18" customHeight="1" x14ac:dyDescent="0.4">
      <c r="A19" s="1225" t="s">
        <v>241</v>
      </c>
      <c r="B19" s="1226"/>
      <c r="C19" s="1226"/>
      <c r="D19" s="1227"/>
      <c r="E19" s="1201"/>
      <c r="F19" s="1202"/>
      <c r="G19" s="1205" t="s">
        <v>19</v>
      </c>
      <c r="H19" s="1207" t="str">
        <f>IF(IF(K19="",T19-Q19,T19-Q19-K19)=0,"",IF(K19="",T19-Q19,T19-Q19-K19))</f>
        <v/>
      </c>
      <c r="I19" s="1207"/>
      <c r="J19" s="1207"/>
      <c r="K19" s="1207" t="str">
        <f>IF(Z19-W19=0,"",Z19-W19)</f>
        <v/>
      </c>
      <c r="L19" s="1207"/>
      <c r="M19" s="1207"/>
      <c r="N19" s="1207" t="str">
        <f t="shared" ref="N19" si="4">IF(SUM(H19:M20)=0,"",SUM(H19:M20))</f>
        <v/>
      </c>
      <c r="O19" s="1207"/>
      <c r="P19" s="1207"/>
      <c r="Q19" s="1209"/>
      <c r="R19" s="1210"/>
      <c r="S19" s="1211"/>
      <c r="T19" s="1209"/>
      <c r="U19" s="1210"/>
      <c r="V19" s="1211"/>
      <c r="W19" s="1209"/>
      <c r="X19" s="1210"/>
      <c r="Y19" s="1211"/>
      <c r="Z19" s="1189"/>
      <c r="AA19" s="1190"/>
      <c r="AB19" s="1191"/>
      <c r="AC19" s="165"/>
      <c r="AD19" s="165"/>
      <c r="AE19" s="165"/>
      <c r="AF19" s="165"/>
      <c r="AG19" s="165"/>
      <c r="AH19" s="165"/>
      <c r="AI19" s="165"/>
    </row>
    <row r="20" spans="1:35" s="160" customFormat="1" ht="18" customHeight="1" x14ac:dyDescent="0.4">
      <c r="A20" s="1228"/>
      <c r="B20" s="1229"/>
      <c r="C20" s="1229"/>
      <c r="D20" s="1230"/>
      <c r="E20" s="1183"/>
      <c r="F20" s="1184"/>
      <c r="G20" s="1221"/>
      <c r="H20" s="1207"/>
      <c r="I20" s="1207"/>
      <c r="J20" s="1207"/>
      <c r="K20" s="1207"/>
      <c r="L20" s="1207"/>
      <c r="M20" s="1207"/>
      <c r="N20" s="1207"/>
      <c r="O20" s="1207"/>
      <c r="P20" s="1207"/>
      <c r="Q20" s="1222"/>
      <c r="R20" s="1223"/>
      <c r="S20" s="1224"/>
      <c r="T20" s="1222"/>
      <c r="U20" s="1223"/>
      <c r="V20" s="1224"/>
      <c r="W20" s="1222"/>
      <c r="X20" s="1223"/>
      <c r="Y20" s="1224"/>
      <c r="Z20" s="1192"/>
      <c r="AA20" s="1193"/>
      <c r="AB20" s="1194"/>
      <c r="AC20" s="165"/>
      <c r="AD20" s="165"/>
      <c r="AE20" s="165"/>
      <c r="AF20" s="165"/>
      <c r="AG20" s="165"/>
      <c r="AH20" s="165"/>
      <c r="AI20" s="165"/>
    </row>
    <row r="21" spans="1:35" s="160" customFormat="1" ht="18" customHeight="1" x14ac:dyDescent="0.4">
      <c r="A21" s="1195"/>
      <c r="B21" s="1196"/>
      <c r="C21" s="1196"/>
      <c r="D21" s="1197"/>
      <c r="E21" s="1201"/>
      <c r="F21" s="1202"/>
      <c r="G21" s="1205" t="s">
        <v>19</v>
      </c>
      <c r="H21" s="1207" t="str">
        <f>IF(IF(K21="",T21-Q21,T21-Q21-K21)=0,"",IF(K21="",T21-Q21,T21-Q21-K21))</f>
        <v/>
      </c>
      <c r="I21" s="1207"/>
      <c r="J21" s="1207"/>
      <c r="K21" s="1207" t="str">
        <f>IF(Z21-W21=0,"",Z21-W21)</f>
        <v/>
      </c>
      <c r="L21" s="1207"/>
      <c r="M21" s="1207"/>
      <c r="N21" s="1207" t="str">
        <f t="shared" ref="N21" si="5">IF(SUM(H21:M22)=0,"",SUM(H21:M22))</f>
        <v/>
      </c>
      <c r="O21" s="1207"/>
      <c r="P21" s="1207"/>
      <c r="Q21" s="1209"/>
      <c r="R21" s="1210"/>
      <c r="S21" s="1211"/>
      <c r="T21" s="1209"/>
      <c r="U21" s="1210"/>
      <c r="V21" s="1211"/>
      <c r="W21" s="1209"/>
      <c r="X21" s="1210"/>
      <c r="Y21" s="1211"/>
      <c r="Z21" s="1189"/>
      <c r="AA21" s="1190"/>
      <c r="AB21" s="1191"/>
      <c r="AC21" s="165"/>
      <c r="AD21" s="165"/>
      <c r="AE21" s="165"/>
      <c r="AF21" s="165"/>
      <c r="AG21" s="165"/>
      <c r="AH21" s="165"/>
      <c r="AI21" s="165"/>
    </row>
    <row r="22" spans="1:35" s="160" customFormat="1" ht="18" customHeight="1" x14ac:dyDescent="0.4">
      <c r="A22" s="1218"/>
      <c r="B22" s="1219"/>
      <c r="C22" s="1219"/>
      <c r="D22" s="1220"/>
      <c r="E22" s="1183"/>
      <c r="F22" s="1184"/>
      <c r="G22" s="1221"/>
      <c r="H22" s="1207"/>
      <c r="I22" s="1207"/>
      <c r="J22" s="1207"/>
      <c r="K22" s="1207"/>
      <c r="L22" s="1207"/>
      <c r="M22" s="1207"/>
      <c r="N22" s="1207"/>
      <c r="O22" s="1207"/>
      <c r="P22" s="1207"/>
      <c r="Q22" s="1222"/>
      <c r="R22" s="1223"/>
      <c r="S22" s="1224"/>
      <c r="T22" s="1222"/>
      <c r="U22" s="1223"/>
      <c r="V22" s="1224"/>
      <c r="W22" s="1222"/>
      <c r="X22" s="1223"/>
      <c r="Y22" s="1224"/>
      <c r="Z22" s="1192"/>
      <c r="AA22" s="1193"/>
      <c r="AB22" s="1194"/>
      <c r="AC22" s="165"/>
      <c r="AD22" s="165"/>
      <c r="AE22" s="165"/>
      <c r="AF22" s="165"/>
      <c r="AG22" s="165"/>
      <c r="AH22" s="165"/>
      <c r="AI22" s="165"/>
    </row>
    <row r="23" spans="1:35" s="160" customFormat="1" ht="18" customHeight="1" x14ac:dyDescent="0.4">
      <c r="A23" s="1195"/>
      <c r="B23" s="1196"/>
      <c r="C23" s="1196"/>
      <c r="D23" s="1197"/>
      <c r="E23" s="1201"/>
      <c r="F23" s="1202"/>
      <c r="G23" s="1205" t="s">
        <v>19</v>
      </c>
      <c r="H23" s="1207" t="str">
        <f>IF(IF(K23="",T23-Q23,T23-Q23-K23)=0,"",IF(K23="",T23-Q23,T23-Q23-K23))</f>
        <v/>
      </c>
      <c r="I23" s="1207"/>
      <c r="J23" s="1207"/>
      <c r="K23" s="1207" t="str">
        <f>IF(Z23-W23=0,"",Z23-W23)</f>
        <v/>
      </c>
      <c r="L23" s="1207"/>
      <c r="M23" s="1207"/>
      <c r="N23" s="1207" t="str">
        <f t="shared" ref="N23" si="6">IF(SUM(H23:M24)=0,"",SUM(H23:M24))</f>
        <v/>
      </c>
      <c r="O23" s="1207"/>
      <c r="P23" s="1207"/>
      <c r="Q23" s="1209"/>
      <c r="R23" s="1210"/>
      <c r="S23" s="1211"/>
      <c r="T23" s="1209"/>
      <c r="U23" s="1210"/>
      <c r="V23" s="1211"/>
      <c r="W23" s="1209"/>
      <c r="X23" s="1210"/>
      <c r="Y23" s="1211"/>
      <c r="Z23" s="1189"/>
      <c r="AA23" s="1190"/>
      <c r="AB23" s="1191"/>
      <c r="AC23" s="165"/>
      <c r="AD23" s="165"/>
      <c r="AE23" s="165"/>
      <c r="AF23" s="165"/>
      <c r="AG23" s="165"/>
      <c r="AH23" s="165"/>
      <c r="AI23" s="165"/>
    </row>
    <row r="24" spans="1:35" s="160" customFormat="1" ht="18" customHeight="1" x14ac:dyDescent="0.4">
      <c r="A24" s="1218"/>
      <c r="B24" s="1219"/>
      <c r="C24" s="1219"/>
      <c r="D24" s="1220"/>
      <c r="E24" s="1183"/>
      <c r="F24" s="1184"/>
      <c r="G24" s="1221"/>
      <c r="H24" s="1207"/>
      <c r="I24" s="1207"/>
      <c r="J24" s="1207"/>
      <c r="K24" s="1207"/>
      <c r="L24" s="1207"/>
      <c r="M24" s="1207"/>
      <c r="N24" s="1207"/>
      <c r="O24" s="1207"/>
      <c r="P24" s="1207"/>
      <c r="Q24" s="1222"/>
      <c r="R24" s="1223"/>
      <c r="S24" s="1224"/>
      <c r="T24" s="1222"/>
      <c r="U24" s="1223"/>
      <c r="V24" s="1224"/>
      <c r="W24" s="1222"/>
      <c r="X24" s="1223"/>
      <c r="Y24" s="1224"/>
      <c r="Z24" s="1192"/>
      <c r="AA24" s="1193"/>
      <c r="AB24" s="1194"/>
      <c r="AC24" s="165"/>
      <c r="AD24" s="165"/>
      <c r="AE24" s="165"/>
      <c r="AF24" s="165"/>
      <c r="AG24" s="165"/>
      <c r="AH24" s="165"/>
      <c r="AI24" s="165"/>
    </row>
    <row r="25" spans="1:35" s="160" customFormat="1" ht="18" customHeight="1" x14ac:dyDescent="0.4">
      <c r="A25" s="1195"/>
      <c r="B25" s="1196"/>
      <c r="C25" s="1196"/>
      <c r="D25" s="1197"/>
      <c r="E25" s="1201"/>
      <c r="F25" s="1202"/>
      <c r="G25" s="1205" t="s">
        <v>19</v>
      </c>
      <c r="H25" s="1207" t="str">
        <f>IF(IF(K25="",T25-Q25,T25-Q25-K25)=0,"",IF(K25="",T25-Q25,T25-Q25-K25))</f>
        <v/>
      </c>
      <c r="I25" s="1207"/>
      <c r="J25" s="1207"/>
      <c r="K25" s="1207" t="str">
        <f>IF(Z25-W25=0,"",Z25-W25)</f>
        <v/>
      </c>
      <c r="L25" s="1207"/>
      <c r="M25" s="1207"/>
      <c r="N25" s="1207" t="str">
        <f t="shared" ref="N25" si="7">IF(SUM(H25:M26)=0,"",SUM(H25:M26))</f>
        <v/>
      </c>
      <c r="O25" s="1207"/>
      <c r="P25" s="1207"/>
      <c r="Q25" s="1209"/>
      <c r="R25" s="1210"/>
      <c r="S25" s="1211"/>
      <c r="T25" s="1209"/>
      <c r="U25" s="1210"/>
      <c r="V25" s="1211"/>
      <c r="W25" s="1209"/>
      <c r="X25" s="1210"/>
      <c r="Y25" s="1211"/>
      <c r="Z25" s="1189"/>
      <c r="AA25" s="1190"/>
      <c r="AB25" s="1191"/>
      <c r="AC25" s="165"/>
      <c r="AD25" s="165"/>
      <c r="AE25" s="165"/>
      <c r="AF25" s="165"/>
      <c r="AG25" s="165"/>
      <c r="AH25" s="165"/>
      <c r="AI25" s="165"/>
    </row>
    <row r="26" spans="1:35" s="160" customFormat="1" ht="18" customHeight="1" thickBot="1" x14ac:dyDescent="0.45">
      <c r="A26" s="1198"/>
      <c r="B26" s="1199"/>
      <c r="C26" s="1199"/>
      <c r="D26" s="1200"/>
      <c r="E26" s="1203"/>
      <c r="F26" s="1204"/>
      <c r="G26" s="1206"/>
      <c r="H26" s="1208"/>
      <c r="I26" s="1208"/>
      <c r="J26" s="1208"/>
      <c r="K26" s="1208"/>
      <c r="L26" s="1208"/>
      <c r="M26" s="1208"/>
      <c r="N26" s="1207"/>
      <c r="O26" s="1207"/>
      <c r="P26" s="1207"/>
      <c r="Q26" s="1212"/>
      <c r="R26" s="1213"/>
      <c r="S26" s="1214"/>
      <c r="T26" s="1212"/>
      <c r="U26" s="1213"/>
      <c r="V26" s="1214"/>
      <c r="W26" s="1212"/>
      <c r="X26" s="1213"/>
      <c r="Y26" s="1214"/>
      <c r="Z26" s="1215"/>
      <c r="AA26" s="1216"/>
      <c r="AB26" s="1217"/>
      <c r="AC26" s="165"/>
      <c r="AD26" s="165"/>
      <c r="AE26" s="165"/>
      <c r="AF26" s="165"/>
      <c r="AG26" s="165"/>
      <c r="AH26" s="165"/>
      <c r="AI26" s="165"/>
    </row>
    <row r="27" spans="1:35" s="160" customFormat="1" ht="18.75" customHeight="1" x14ac:dyDescent="0.4">
      <c r="A27" s="1185" t="s">
        <v>243</v>
      </c>
      <c r="B27" s="1178"/>
      <c r="C27" s="1178"/>
      <c r="D27" s="1178"/>
      <c r="E27" s="1178"/>
      <c r="F27" s="1178"/>
      <c r="G27" s="1178"/>
      <c r="H27" s="1178"/>
      <c r="I27" s="1186"/>
      <c r="J27" s="1177" t="s">
        <v>244</v>
      </c>
      <c r="K27" s="1178"/>
      <c r="L27" s="1178"/>
      <c r="M27" s="1178"/>
      <c r="N27" s="1178"/>
      <c r="O27" s="1178"/>
      <c r="P27" s="1179"/>
      <c r="Q27" s="165"/>
      <c r="R27" s="165"/>
      <c r="S27" s="165"/>
      <c r="T27" s="165"/>
      <c r="U27" s="165"/>
      <c r="V27" s="165"/>
      <c r="W27" s="165"/>
      <c r="X27" s="165"/>
      <c r="Y27" s="165"/>
      <c r="Z27" s="165"/>
      <c r="AA27" s="165"/>
      <c r="AB27" s="165"/>
      <c r="AC27" s="165"/>
      <c r="AD27" s="165"/>
      <c r="AE27" s="165"/>
      <c r="AF27" s="165"/>
      <c r="AG27" s="165"/>
      <c r="AH27" s="165"/>
      <c r="AI27" s="165"/>
    </row>
    <row r="28" spans="1:35" s="160" customFormat="1" ht="18.75" customHeight="1" thickBot="1" x14ac:dyDescent="0.45">
      <c r="A28" s="171"/>
      <c r="B28" s="172" t="s">
        <v>245</v>
      </c>
      <c r="C28" s="1171"/>
      <c r="D28" s="1171"/>
      <c r="E28" s="172" t="s">
        <v>246</v>
      </c>
      <c r="F28" s="1172"/>
      <c r="G28" s="1172"/>
      <c r="H28" s="172" t="s">
        <v>247</v>
      </c>
      <c r="I28" s="165"/>
      <c r="J28" s="1183"/>
      <c r="K28" s="1184"/>
      <c r="L28" s="173" t="s">
        <v>248</v>
      </c>
      <c r="M28" s="173"/>
      <c r="N28" s="1184"/>
      <c r="O28" s="1184"/>
      <c r="P28" s="174" t="s">
        <v>247</v>
      </c>
      <c r="Q28" s="165"/>
      <c r="R28" s="165"/>
      <c r="S28" s="165"/>
      <c r="T28" s="175" t="s">
        <v>249</v>
      </c>
      <c r="U28" s="176"/>
      <c r="V28" s="176"/>
      <c r="W28" s="176"/>
      <c r="X28" s="176"/>
      <c r="Y28" s="176"/>
      <c r="Z28" s="176"/>
      <c r="AA28" s="176"/>
      <c r="AB28" s="176"/>
      <c r="AC28" s="165"/>
      <c r="AD28" s="165"/>
      <c r="AE28" s="165"/>
      <c r="AF28" s="165"/>
      <c r="AG28" s="165"/>
      <c r="AH28" s="165"/>
      <c r="AI28" s="165"/>
    </row>
    <row r="29" spans="1:35" s="160" customFormat="1" ht="18.75" customHeight="1" x14ac:dyDescent="0.4">
      <c r="A29" s="171"/>
      <c r="B29" s="172" t="s">
        <v>250</v>
      </c>
      <c r="C29" s="1171"/>
      <c r="D29" s="1171"/>
      <c r="E29" s="172" t="s">
        <v>246</v>
      </c>
      <c r="F29" s="1172"/>
      <c r="G29" s="1172"/>
      <c r="H29" s="172" t="s">
        <v>247</v>
      </c>
      <c r="I29" s="165"/>
      <c r="J29" s="1177" t="s">
        <v>251</v>
      </c>
      <c r="K29" s="1178"/>
      <c r="L29" s="1178"/>
      <c r="M29" s="1178"/>
      <c r="N29" s="1178"/>
      <c r="O29" s="1178"/>
      <c r="P29" s="1179"/>
      <c r="Q29" s="165"/>
      <c r="R29" s="165"/>
      <c r="S29" s="165"/>
      <c r="T29" s="1173" t="s">
        <v>252</v>
      </c>
      <c r="U29" s="1174"/>
      <c r="V29" s="1174"/>
      <c r="W29" s="1174"/>
      <c r="X29" s="1174"/>
      <c r="Y29" s="1174" t="s">
        <v>253</v>
      </c>
      <c r="Z29" s="1174"/>
      <c r="AA29" s="1174"/>
      <c r="AB29" s="1174"/>
      <c r="AC29" s="1174"/>
      <c r="AD29" s="1174"/>
      <c r="AE29" s="1174"/>
      <c r="AF29" s="1174"/>
      <c r="AG29" s="1174"/>
      <c r="AH29" s="1175"/>
      <c r="AI29" s="165"/>
    </row>
    <row r="30" spans="1:35" s="160" customFormat="1" ht="18.75" customHeight="1" thickBot="1" x14ac:dyDescent="0.45">
      <c r="A30" s="177"/>
      <c r="B30" s="178"/>
      <c r="C30" s="178"/>
      <c r="D30" s="178"/>
      <c r="E30" s="178"/>
      <c r="F30" s="178"/>
      <c r="G30" s="178"/>
      <c r="H30" s="179"/>
      <c r="I30" s="179"/>
      <c r="J30" s="180"/>
      <c r="K30" s="181" t="s">
        <v>254</v>
      </c>
      <c r="L30" s="1176"/>
      <c r="M30" s="1176"/>
      <c r="N30" s="84" t="s">
        <v>255</v>
      </c>
      <c r="O30" s="182"/>
      <c r="P30" s="183" t="s">
        <v>256</v>
      </c>
      <c r="Q30" s="165"/>
      <c r="R30" s="165"/>
      <c r="S30" s="165"/>
      <c r="T30" s="1157" t="s">
        <v>265</v>
      </c>
      <c r="U30" s="1158"/>
      <c r="V30" s="1158"/>
      <c r="W30" s="1158"/>
      <c r="X30" s="1158"/>
      <c r="Y30" s="1159"/>
      <c r="Z30" s="1152"/>
      <c r="AA30" s="184" t="s">
        <v>257</v>
      </c>
      <c r="AB30" s="1151"/>
      <c r="AC30" s="1152"/>
      <c r="AD30" s="184" t="s">
        <v>258</v>
      </c>
      <c r="AE30" s="1153"/>
      <c r="AF30" s="1154"/>
      <c r="AG30" s="1160" t="s">
        <v>259</v>
      </c>
      <c r="AH30" s="1161"/>
      <c r="AI30" s="165"/>
    </row>
    <row r="31" spans="1:35" s="160" customFormat="1" ht="18.75" customHeight="1" x14ac:dyDescent="0.4">
      <c r="A31" s="167" t="s">
        <v>97</v>
      </c>
      <c r="B31" s="175" t="s">
        <v>1057</v>
      </c>
      <c r="C31" s="185"/>
      <c r="D31" s="164"/>
      <c r="E31" s="164"/>
      <c r="F31" s="164"/>
      <c r="G31" s="164"/>
      <c r="H31" s="164"/>
      <c r="I31" s="164"/>
      <c r="J31" s="164"/>
      <c r="K31" s="164"/>
      <c r="L31" s="164"/>
      <c r="M31" s="164"/>
      <c r="N31" s="164"/>
      <c r="O31" s="164"/>
      <c r="P31" s="164"/>
      <c r="Q31" s="165"/>
      <c r="R31" s="165"/>
      <c r="S31" s="165"/>
      <c r="T31" s="1157"/>
      <c r="U31" s="1158"/>
      <c r="V31" s="1158"/>
      <c r="W31" s="1158"/>
      <c r="X31" s="1158"/>
      <c r="Y31" s="1159"/>
      <c r="Z31" s="1152"/>
      <c r="AA31" s="184" t="s">
        <v>257</v>
      </c>
      <c r="AB31" s="1151"/>
      <c r="AC31" s="1152"/>
      <c r="AD31" s="184" t="s">
        <v>258</v>
      </c>
      <c r="AE31" s="1153"/>
      <c r="AF31" s="1154"/>
      <c r="AG31" s="1155" t="s">
        <v>260</v>
      </c>
      <c r="AH31" s="1156"/>
      <c r="AI31" s="165"/>
    </row>
    <row r="32" spans="1:35" s="160" customFormat="1" ht="18.75" customHeight="1" x14ac:dyDescent="0.4">
      <c r="A32" s="186"/>
      <c r="B32" s="186" t="s">
        <v>1058</v>
      </c>
      <c r="C32" s="168"/>
      <c r="D32" s="165"/>
      <c r="E32" s="165"/>
      <c r="F32" s="165"/>
      <c r="G32" s="165"/>
      <c r="H32" s="165"/>
      <c r="I32" s="165"/>
      <c r="J32" s="165"/>
      <c r="K32" s="165"/>
      <c r="L32" s="165"/>
      <c r="M32" s="165"/>
      <c r="N32" s="165"/>
      <c r="O32" s="165"/>
      <c r="P32" s="165"/>
      <c r="Q32" s="165"/>
      <c r="R32" s="165"/>
      <c r="S32" s="165"/>
      <c r="T32" s="1187" t="s">
        <v>266</v>
      </c>
      <c r="U32" s="1188"/>
      <c r="V32" s="1188"/>
      <c r="W32" s="1188"/>
      <c r="X32" s="1188"/>
      <c r="Y32" s="1159"/>
      <c r="Z32" s="1152"/>
      <c r="AA32" s="184" t="s">
        <v>257</v>
      </c>
      <c r="AB32" s="1151"/>
      <c r="AC32" s="1152"/>
      <c r="AD32" s="184" t="s">
        <v>258</v>
      </c>
      <c r="AE32" s="1153"/>
      <c r="AF32" s="1154"/>
      <c r="AG32" s="1155" t="s">
        <v>261</v>
      </c>
      <c r="AH32" s="1156"/>
      <c r="AI32" s="165"/>
    </row>
    <row r="33" spans="1:35" s="160" customFormat="1" ht="18.75" customHeight="1" x14ac:dyDescent="0.4">
      <c r="A33" s="186"/>
      <c r="B33" s="168" t="s">
        <v>1059</v>
      </c>
      <c r="C33" s="168"/>
      <c r="D33" s="165"/>
      <c r="E33" s="165"/>
      <c r="F33" s="165"/>
      <c r="G33" s="165"/>
      <c r="H33" s="165"/>
      <c r="I33" s="165"/>
      <c r="J33" s="165"/>
      <c r="K33" s="165"/>
      <c r="L33" s="165"/>
      <c r="M33" s="165"/>
      <c r="N33" s="165"/>
      <c r="O33" s="165"/>
      <c r="P33" s="165"/>
      <c r="Q33" s="165"/>
      <c r="R33" s="165"/>
      <c r="S33" s="165"/>
      <c r="T33" s="1180" t="s">
        <v>262</v>
      </c>
      <c r="U33" s="1181"/>
      <c r="V33" s="1181"/>
      <c r="W33" s="1181"/>
      <c r="X33" s="1182"/>
      <c r="Y33" s="1159"/>
      <c r="Z33" s="1152"/>
      <c r="AA33" s="184" t="s">
        <v>257</v>
      </c>
      <c r="AB33" s="1151"/>
      <c r="AC33" s="1152"/>
      <c r="AD33" s="184" t="s">
        <v>263</v>
      </c>
      <c r="AE33" s="1153"/>
      <c r="AF33" s="1154"/>
      <c r="AG33" s="1155" t="s">
        <v>261</v>
      </c>
      <c r="AH33" s="1156"/>
      <c r="AI33" s="165"/>
    </row>
    <row r="34" spans="1:35" s="160" customFormat="1" ht="18.75" customHeight="1" x14ac:dyDescent="0.4">
      <c r="A34" s="168"/>
      <c r="B34" s="168" t="s">
        <v>1060</v>
      </c>
      <c r="C34" s="168"/>
      <c r="D34" s="165"/>
      <c r="E34" s="165"/>
      <c r="F34" s="165"/>
      <c r="G34" s="165"/>
      <c r="H34" s="165"/>
      <c r="I34" s="165"/>
      <c r="J34" s="165"/>
      <c r="K34" s="165"/>
      <c r="L34" s="165"/>
      <c r="M34" s="165"/>
      <c r="N34" s="165"/>
      <c r="O34" s="165"/>
      <c r="P34" s="165"/>
      <c r="Q34" s="165"/>
      <c r="R34" s="165"/>
      <c r="S34" s="165"/>
      <c r="T34" s="1157" t="s">
        <v>267</v>
      </c>
      <c r="U34" s="1158"/>
      <c r="V34" s="1158"/>
      <c r="W34" s="1158"/>
      <c r="X34" s="1158"/>
      <c r="Y34" s="1159"/>
      <c r="Z34" s="1152"/>
      <c r="AA34" s="184" t="s">
        <v>257</v>
      </c>
      <c r="AB34" s="1151"/>
      <c r="AC34" s="1152"/>
      <c r="AD34" s="184" t="s">
        <v>258</v>
      </c>
      <c r="AE34" s="1153"/>
      <c r="AF34" s="1154"/>
      <c r="AG34" s="1160" t="s">
        <v>259</v>
      </c>
      <c r="AH34" s="1161"/>
      <c r="AI34" s="165"/>
    </row>
    <row r="35" spans="1:35" s="160" customFormat="1" ht="18.75" customHeight="1" x14ac:dyDescent="0.4">
      <c r="A35" s="187"/>
      <c r="B35" s="169" t="s">
        <v>1061</v>
      </c>
      <c r="C35" s="168"/>
      <c r="D35" s="165"/>
      <c r="E35" s="165"/>
      <c r="F35" s="165"/>
      <c r="G35" s="165"/>
      <c r="H35" s="165"/>
      <c r="I35" s="165"/>
      <c r="J35" s="165"/>
      <c r="K35" s="165"/>
      <c r="L35" s="165"/>
      <c r="M35" s="165"/>
      <c r="N35" s="165"/>
      <c r="O35" s="165"/>
      <c r="P35" s="165"/>
      <c r="Q35" s="165"/>
      <c r="R35" s="165"/>
      <c r="S35" s="165"/>
      <c r="T35" s="1157"/>
      <c r="U35" s="1158"/>
      <c r="V35" s="1158"/>
      <c r="W35" s="1158"/>
      <c r="X35" s="1158"/>
      <c r="Y35" s="1159"/>
      <c r="Z35" s="1152"/>
      <c r="AA35" s="184" t="s">
        <v>257</v>
      </c>
      <c r="AB35" s="1151"/>
      <c r="AC35" s="1152"/>
      <c r="AD35" s="184" t="s">
        <v>258</v>
      </c>
      <c r="AE35" s="1153"/>
      <c r="AF35" s="1154"/>
      <c r="AG35" s="1155" t="s">
        <v>260</v>
      </c>
      <c r="AH35" s="1156"/>
      <c r="AI35" s="165"/>
    </row>
    <row r="36" spans="1:35" s="160" customFormat="1" ht="18.75" customHeight="1" x14ac:dyDescent="0.4">
      <c r="A36" s="165"/>
      <c r="B36" s="165"/>
      <c r="C36" s="165"/>
      <c r="D36" s="165"/>
      <c r="E36" s="165"/>
      <c r="F36" s="165"/>
      <c r="G36" s="165"/>
      <c r="H36" s="165"/>
      <c r="I36" s="165"/>
      <c r="J36" s="165"/>
      <c r="K36" s="165"/>
      <c r="L36" s="165"/>
      <c r="M36" s="165"/>
      <c r="N36" s="165"/>
      <c r="O36" s="165"/>
      <c r="P36" s="165"/>
      <c r="Q36" s="165"/>
      <c r="R36" s="165"/>
      <c r="S36" s="165"/>
      <c r="T36" s="1162" t="s">
        <v>268</v>
      </c>
      <c r="U36" s="1163"/>
      <c r="V36" s="1163"/>
      <c r="W36" s="1163"/>
      <c r="X36" s="1163"/>
      <c r="Y36" s="1164"/>
      <c r="Z36" s="1165"/>
      <c r="AA36" s="718" t="s">
        <v>257</v>
      </c>
      <c r="AB36" s="1166"/>
      <c r="AC36" s="1165"/>
      <c r="AD36" s="718" t="s">
        <v>258</v>
      </c>
      <c r="AE36" s="1167"/>
      <c r="AF36" s="1168"/>
      <c r="AG36" s="1169" t="s">
        <v>259</v>
      </c>
      <c r="AH36" s="1170"/>
      <c r="AI36" s="165"/>
    </row>
    <row r="37" spans="1:35" s="160" customFormat="1" ht="18.75" customHeight="1" thickBot="1" x14ac:dyDescent="0.45">
      <c r="A37" s="172"/>
      <c r="B37" s="165"/>
      <c r="C37" s="165"/>
      <c r="D37" s="165"/>
      <c r="E37" s="165"/>
      <c r="F37" s="165"/>
      <c r="G37" s="165"/>
      <c r="H37" s="165"/>
      <c r="I37" s="165"/>
      <c r="J37" s="165"/>
      <c r="K37" s="165"/>
      <c r="L37" s="165"/>
      <c r="M37" s="165"/>
      <c r="N37" s="165"/>
      <c r="O37" s="165"/>
      <c r="P37" s="165"/>
      <c r="Q37" s="165"/>
      <c r="R37" s="165"/>
      <c r="S37" s="165"/>
      <c r="T37" s="2495" t="s">
        <v>1150</v>
      </c>
      <c r="U37" s="2496"/>
      <c r="V37" s="2496"/>
      <c r="W37" s="2496"/>
      <c r="X37" s="2496"/>
      <c r="Y37" s="2497"/>
      <c r="Z37" s="2498"/>
      <c r="AA37" s="2499" t="s">
        <v>257</v>
      </c>
      <c r="AB37" s="2500"/>
      <c r="AC37" s="2498"/>
      <c r="AD37" s="2499" t="s">
        <v>258</v>
      </c>
      <c r="AE37" s="2501"/>
      <c r="AF37" s="2502"/>
      <c r="AG37" s="2503" t="s">
        <v>259</v>
      </c>
      <c r="AH37" s="2504"/>
      <c r="AI37" s="165"/>
    </row>
    <row r="38" spans="1:35" s="160" customFormat="1" ht="15.75" customHeight="1" x14ac:dyDescent="0.4">
      <c r="A38" s="172"/>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row>
    <row r="39" spans="1:35" s="160" customFormat="1" ht="15.75" customHeight="1" x14ac:dyDescent="0.4">
      <c r="A39" s="172"/>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E39" s="165"/>
      <c r="AF39" s="165"/>
      <c r="AG39" s="165"/>
      <c r="AH39" s="165"/>
      <c r="AI39" s="165"/>
    </row>
    <row r="40" spans="1:35" s="160" customFormat="1" ht="15.75" customHeight="1" x14ac:dyDescent="0.4">
      <c r="A40" s="164"/>
      <c r="B40" s="165"/>
      <c r="C40" s="165"/>
      <c r="D40" s="165"/>
      <c r="E40" s="165"/>
      <c r="F40" s="165"/>
      <c r="G40" s="165"/>
      <c r="H40" s="165"/>
      <c r="I40" s="165"/>
      <c r="J40" s="165"/>
      <c r="K40" s="165"/>
      <c r="L40" s="165"/>
      <c r="M40" s="165"/>
      <c r="N40" s="165"/>
      <c r="O40" s="165"/>
      <c r="P40" s="165"/>
      <c r="Q40" s="165"/>
      <c r="R40" s="165"/>
      <c r="S40" s="165"/>
      <c r="T40" s="170"/>
      <c r="U40" s="165"/>
      <c r="V40" s="165"/>
      <c r="W40" s="165"/>
      <c r="X40" s="165"/>
      <c r="Y40" s="165"/>
      <c r="Z40" s="165"/>
      <c r="AA40" s="165"/>
      <c r="AB40" s="165"/>
      <c r="AC40" s="165"/>
      <c r="AD40" s="165"/>
      <c r="AE40" s="165"/>
      <c r="AF40" s="165"/>
      <c r="AG40" s="165"/>
      <c r="AH40" s="165"/>
      <c r="AI40" s="165"/>
    </row>
    <row r="41" spans="1:35" s="160" customFormat="1" ht="15.75" customHeight="1" x14ac:dyDescent="0.4">
      <c r="A41" s="164"/>
      <c r="B41" s="165"/>
      <c r="C41" s="164"/>
      <c r="D41" s="164"/>
      <c r="E41" s="164"/>
      <c r="F41" s="164"/>
      <c r="G41" s="164"/>
      <c r="H41" s="164"/>
      <c r="I41" s="164"/>
      <c r="J41" s="164"/>
      <c r="K41" s="164"/>
      <c r="L41" s="164"/>
      <c r="M41" s="164"/>
      <c r="N41" s="164"/>
      <c r="O41" s="164"/>
      <c r="P41" s="164"/>
      <c r="Q41" s="164"/>
      <c r="R41" s="164"/>
      <c r="S41" s="165"/>
      <c r="T41" s="165"/>
      <c r="U41" s="165"/>
      <c r="V41" s="165"/>
      <c r="W41" s="165"/>
      <c r="X41" s="165"/>
      <c r="Y41" s="165"/>
      <c r="Z41" s="165"/>
      <c r="AA41" s="165"/>
      <c r="AB41" s="165"/>
      <c r="AC41" s="165"/>
      <c r="AD41" s="165"/>
      <c r="AE41" s="165"/>
      <c r="AF41" s="165"/>
      <c r="AG41" s="165"/>
      <c r="AH41" s="165"/>
      <c r="AI41" s="165"/>
    </row>
    <row r="42" spans="1:35" s="160" customFormat="1" ht="15.75" customHeight="1" x14ac:dyDescent="0.4">
      <c r="A42" s="172"/>
      <c r="B42" s="165"/>
      <c r="C42" s="164"/>
      <c r="D42" s="164"/>
      <c r="E42" s="164"/>
      <c r="F42" s="164"/>
      <c r="G42" s="164"/>
      <c r="H42" s="164"/>
      <c r="I42" s="164"/>
      <c r="J42" s="164"/>
      <c r="K42" s="164"/>
      <c r="L42" s="164"/>
      <c r="M42" s="164"/>
      <c r="N42" s="164"/>
      <c r="O42" s="164"/>
      <c r="P42" s="164"/>
      <c r="Q42" s="164"/>
      <c r="R42" s="164"/>
      <c r="S42" s="165"/>
      <c r="T42" s="165"/>
      <c r="U42" s="165"/>
      <c r="V42" s="165"/>
      <c r="W42" s="165"/>
      <c r="X42" s="165"/>
      <c r="Y42" s="165"/>
      <c r="Z42" s="165"/>
      <c r="AA42" s="165"/>
      <c r="AB42" s="165"/>
      <c r="AC42" s="165"/>
      <c r="AD42" s="165"/>
      <c r="AE42" s="165"/>
      <c r="AF42" s="165"/>
      <c r="AG42" s="165"/>
      <c r="AH42" s="165"/>
      <c r="AI42" s="165"/>
    </row>
    <row r="43" spans="1:35" s="160" customFormat="1" ht="15" customHeight="1" x14ac:dyDescent="0.4">
      <c r="A43" s="172"/>
      <c r="B43" s="165"/>
      <c r="C43" s="164"/>
      <c r="D43" s="164"/>
      <c r="E43" s="164"/>
      <c r="F43" s="164"/>
      <c r="G43" s="164"/>
      <c r="H43" s="164"/>
      <c r="I43" s="164"/>
      <c r="J43" s="164"/>
      <c r="K43" s="164"/>
      <c r="L43" s="164"/>
      <c r="M43" s="164"/>
      <c r="N43" s="164"/>
      <c r="O43" s="164"/>
      <c r="P43" s="164"/>
      <c r="Q43" s="164"/>
      <c r="R43" s="164"/>
      <c r="S43" s="165"/>
      <c r="T43" s="165"/>
      <c r="U43" s="165"/>
      <c r="V43" s="165"/>
      <c r="W43" s="165"/>
      <c r="X43" s="165"/>
      <c r="Y43" s="165"/>
      <c r="Z43" s="165"/>
      <c r="AA43" s="165"/>
      <c r="AB43" s="165"/>
      <c r="AC43" s="165"/>
      <c r="AD43" s="165"/>
      <c r="AE43" s="165"/>
      <c r="AF43" s="165"/>
      <c r="AG43" s="165"/>
      <c r="AH43" s="165"/>
      <c r="AI43" s="165"/>
    </row>
    <row r="44" spans="1:35" s="160" customFormat="1" ht="15" customHeight="1" x14ac:dyDescent="0.4">
      <c r="A44" s="172"/>
      <c r="B44" s="165"/>
      <c r="C44" s="164"/>
      <c r="D44" s="164"/>
      <c r="E44" s="164"/>
      <c r="F44" s="164"/>
      <c r="G44" s="164"/>
      <c r="H44" s="164"/>
      <c r="I44" s="164"/>
      <c r="J44" s="164"/>
      <c r="K44" s="164"/>
      <c r="L44" s="164"/>
      <c r="M44" s="164"/>
      <c r="N44" s="164"/>
      <c r="O44" s="164"/>
      <c r="P44" s="164"/>
      <c r="Q44" s="164"/>
      <c r="R44" s="164"/>
      <c r="S44" s="165"/>
      <c r="T44" s="165"/>
      <c r="U44" s="165"/>
      <c r="V44" s="165"/>
      <c r="W44" s="165"/>
      <c r="X44" s="165"/>
      <c r="Y44" s="165"/>
      <c r="Z44" s="165"/>
      <c r="AA44" s="165"/>
      <c r="AB44" s="165"/>
      <c r="AC44" s="165"/>
      <c r="AD44" s="165"/>
      <c r="AE44" s="165"/>
      <c r="AF44" s="165"/>
      <c r="AG44" s="165"/>
      <c r="AH44" s="165"/>
      <c r="AI44" s="165"/>
    </row>
    <row r="45" spans="1:35" s="160" customFormat="1" ht="12" customHeight="1" x14ac:dyDescent="0.4">
      <c r="A45" s="172"/>
      <c r="B45" s="165"/>
      <c r="C45" s="164"/>
      <c r="D45" s="164"/>
      <c r="E45" s="164"/>
      <c r="F45" s="164"/>
      <c r="G45" s="164"/>
      <c r="H45" s="164"/>
      <c r="I45" s="164"/>
      <c r="J45" s="164"/>
      <c r="K45" s="164"/>
      <c r="L45" s="164"/>
      <c r="M45" s="164"/>
      <c r="N45" s="164"/>
      <c r="O45" s="164"/>
      <c r="P45" s="164"/>
      <c r="Q45" s="164"/>
      <c r="R45" s="164"/>
      <c r="S45" s="165"/>
      <c r="T45" s="165"/>
      <c r="U45" s="165"/>
      <c r="V45" s="165"/>
      <c r="W45" s="165"/>
      <c r="X45" s="165"/>
      <c r="Y45" s="165"/>
      <c r="Z45" s="165"/>
      <c r="AA45" s="165"/>
      <c r="AB45" s="165"/>
      <c r="AC45" s="165"/>
      <c r="AD45" s="165"/>
      <c r="AE45" s="165"/>
      <c r="AF45" s="165"/>
      <c r="AG45" s="165"/>
      <c r="AH45" s="165"/>
      <c r="AI45" s="165"/>
    </row>
  </sheetData>
  <sheetProtection selectLockedCells="1"/>
  <mergeCells count="162">
    <mergeCell ref="T37:X37"/>
    <mergeCell ref="Y37:Z37"/>
    <mergeCell ref="AB37:AC37"/>
    <mergeCell ref="AE37:AF37"/>
    <mergeCell ref="AG37:AH37"/>
    <mergeCell ref="F3:H3"/>
    <mergeCell ref="I3:Y3"/>
    <mergeCell ref="A4:D6"/>
    <mergeCell ref="E4:G6"/>
    <mergeCell ref="H4:P4"/>
    <mergeCell ref="Q4:S6"/>
    <mergeCell ref="T4:V6"/>
    <mergeCell ref="W4:Y6"/>
    <mergeCell ref="Z4:AB6"/>
    <mergeCell ref="H5:J6"/>
    <mergeCell ref="K5:M6"/>
    <mergeCell ref="N5:P6"/>
    <mergeCell ref="Z7:AB8"/>
    <mergeCell ref="A9:D10"/>
    <mergeCell ref="E9:F10"/>
    <mergeCell ref="G9:G10"/>
    <mergeCell ref="H9:J10"/>
    <mergeCell ref="K9:M10"/>
    <mergeCell ref="N9:P10"/>
    <mergeCell ref="Q9:S10"/>
    <mergeCell ref="T9:V10"/>
    <mergeCell ref="W9:Y10"/>
    <mergeCell ref="Z9:AB10"/>
    <mergeCell ref="A7:D8"/>
    <mergeCell ref="E7:F8"/>
    <mergeCell ref="G7:G8"/>
    <mergeCell ref="H7:J8"/>
    <mergeCell ref="K7:M8"/>
    <mergeCell ref="N7:P8"/>
    <mergeCell ref="Q7:S8"/>
    <mergeCell ref="T7:V8"/>
    <mergeCell ref="W7:Y8"/>
    <mergeCell ref="Z11:AB12"/>
    <mergeCell ref="A13:D14"/>
    <mergeCell ref="E13:F14"/>
    <mergeCell ref="G13:G14"/>
    <mergeCell ref="H13:J14"/>
    <mergeCell ref="K13:M14"/>
    <mergeCell ref="N13:P14"/>
    <mergeCell ref="Q13:S14"/>
    <mergeCell ref="T13:V14"/>
    <mergeCell ref="W13:Y14"/>
    <mergeCell ref="Z13:AB14"/>
    <mergeCell ref="A11:D12"/>
    <mergeCell ref="E11:F12"/>
    <mergeCell ref="G11:G12"/>
    <mergeCell ref="H11:J12"/>
    <mergeCell ref="K11:M12"/>
    <mergeCell ref="N11:P12"/>
    <mergeCell ref="Q11:S12"/>
    <mergeCell ref="T11:V12"/>
    <mergeCell ref="W11:Y12"/>
    <mergeCell ref="Z15:AB16"/>
    <mergeCell ref="A17:D18"/>
    <mergeCell ref="E17:F18"/>
    <mergeCell ref="G17:G18"/>
    <mergeCell ref="H17:J18"/>
    <mergeCell ref="K17:M18"/>
    <mergeCell ref="N17:P18"/>
    <mergeCell ref="Q17:S18"/>
    <mergeCell ref="T17:V18"/>
    <mergeCell ref="W17:Y18"/>
    <mergeCell ref="Z17:AB18"/>
    <mergeCell ref="A15:D16"/>
    <mergeCell ref="E15:F16"/>
    <mergeCell ref="G15:G16"/>
    <mergeCell ref="H15:J16"/>
    <mergeCell ref="K15:M16"/>
    <mergeCell ref="N15:P16"/>
    <mergeCell ref="Q15:S16"/>
    <mergeCell ref="T15:V16"/>
    <mergeCell ref="W15:Y16"/>
    <mergeCell ref="Z19:AB20"/>
    <mergeCell ref="A21:D22"/>
    <mergeCell ref="E21:F22"/>
    <mergeCell ref="G21:G22"/>
    <mergeCell ref="H21:J22"/>
    <mergeCell ref="K21:M22"/>
    <mergeCell ref="N21:P22"/>
    <mergeCell ref="Q21:S22"/>
    <mergeCell ref="T21:V22"/>
    <mergeCell ref="W21:Y22"/>
    <mergeCell ref="Z21:AB22"/>
    <mergeCell ref="A19:D20"/>
    <mergeCell ref="E19:F20"/>
    <mergeCell ref="G19:G20"/>
    <mergeCell ref="H19:J20"/>
    <mergeCell ref="K19:M20"/>
    <mergeCell ref="N19:P20"/>
    <mergeCell ref="Q19:S20"/>
    <mergeCell ref="T19:V20"/>
    <mergeCell ref="W19:Y20"/>
    <mergeCell ref="Z23:AB24"/>
    <mergeCell ref="A25:D26"/>
    <mergeCell ref="E25:F26"/>
    <mergeCell ref="G25:G26"/>
    <mergeCell ref="H25:J26"/>
    <mergeCell ref="K25:M26"/>
    <mergeCell ref="N25:P26"/>
    <mergeCell ref="Q25:S26"/>
    <mergeCell ref="T25:V26"/>
    <mergeCell ref="W25:Y26"/>
    <mergeCell ref="Z25:AB26"/>
    <mergeCell ref="A23:D24"/>
    <mergeCell ref="E23:F24"/>
    <mergeCell ref="G23:G24"/>
    <mergeCell ref="H23:J24"/>
    <mergeCell ref="K23:M24"/>
    <mergeCell ref="N23:P24"/>
    <mergeCell ref="Q23:S24"/>
    <mergeCell ref="T23:V24"/>
    <mergeCell ref="W23:Y24"/>
    <mergeCell ref="C28:D28"/>
    <mergeCell ref="F28:G28"/>
    <mergeCell ref="J28:K28"/>
    <mergeCell ref="N28:O28"/>
    <mergeCell ref="A27:I27"/>
    <mergeCell ref="J27:P27"/>
    <mergeCell ref="T32:X32"/>
    <mergeCell ref="Y32:Z32"/>
    <mergeCell ref="AB32:AC32"/>
    <mergeCell ref="T36:X36"/>
    <mergeCell ref="Y36:Z36"/>
    <mergeCell ref="AB36:AC36"/>
    <mergeCell ref="AE36:AF36"/>
    <mergeCell ref="AG36:AH36"/>
    <mergeCell ref="AE32:AF32"/>
    <mergeCell ref="AG32:AH32"/>
    <mergeCell ref="C29:D29"/>
    <mergeCell ref="F29:G29"/>
    <mergeCell ref="T29:X29"/>
    <mergeCell ref="Y29:AH29"/>
    <mergeCell ref="L30:M30"/>
    <mergeCell ref="T30:X31"/>
    <mergeCell ref="Y30:Z30"/>
    <mergeCell ref="AB30:AC30"/>
    <mergeCell ref="AE30:AF30"/>
    <mergeCell ref="AG30:AH30"/>
    <mergeCell ref="J29:P29"/>
    <mergeCell ref="Y31:Z31"/>
    <mergeCell ref="AB31:AC31"/>
    <mergeCell ref="AE31:AF31"/>
    <mergeCell ref="AG31:AH31"/>
    <mergeCell ref="T33:X33"/>
    <mergeCell ref="Y33:Z33"/>
    <mergeCell ref="AB33:AC33"/>
    <mergeCell ref="AE33:AF33"/>
    <mergeCell ref="AG33:AH33"/>
    <mergeCell ref="T34:X35"/>
    <mergeCell ref="Y34:Z34"/>
    <mergeCell ref="AB34:AC34"/>
    <mergeCell ref="AE34:AF34"/>
    <mergeCell ref="AG34:AH34"/>
    <mergeCell ref="Y35:Z35"/>
    <mergeCell ref="AB35:AC35"/>
    <mergeCell ref="AE35:AF35"/>
    <mergeCell ref="AG35:AH35"/>
  </mergeCells>
  <phoneticPr fontId="3"/>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&amp;C8/33&amp;R&amp;F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34</vt:i4>
      </vt:variant>
    </vt:vector>
  </HeadingPairs>
  <TitlesOfParts>
    <vt:vector size="68" baseType="lpstr">
      <vt:lpstr>表紙・鑑</vt:lpstr>
      <vt:lpstr>1施設の概況 </vt:lpstr>
      <vt:lpstr>2職員配置状況【共通・入所・生活介護・自立(機能)】 </vt:lpstr>
      <vt:lpstr>【自立(生活)・就労移行3種】</vt:lpstr>
      <vt:lpstr>2(2)医師(3)補充計画</vt:lpstr>
      <vt:lpstr>3採用・退職状況 </vt:lpstr>
      <vt:lpstr>4(1)職員の給与等(常勤職員用)</vt:lpstr>
      <vt:lpstr>4(2)職員の給与等(非常勤職員用)</vt:lpstr>
      <vt:lpstr>4(3)勤務状況 </vt:lpstr>
      <vt:lpstr>4(4)１ヶ月の勤務割 </vt:lpstr>
      <vt:lpstr>4(4)記入例</vt:lpstr>
      <vt:lpstr>5労働安全衛生</vt:lpstr>
      <vt:lpstr>6(1)施設職員の研修実施状況</vt:lpstr>
      <vt:lpstr>6(2)新規採用職員の研修実施状況</vt:lpstr>
      <vt:lpstr>7入所者の状況</vt:lpstr>
      <vt:lpstr>8(1)計画(2)取組(3)拘束</vt:lpstr>
      <vt:lpstr>8(4)衛生(5)業務継続計画(6)事故</vt:lpstr>
      <vt:lpstr>8(7)虐待(8)入浴</vt:lpstr>
      <vt:lpstr>8(9)リハビリ(10)クラブ(11)地域交流(12)行事</vt:lpstr>
      <vt:lpstr>8(13)就労支援</vt:lpstr>
      <vt:lpstr>8(14)日常生活(15)苦情 9衛生管理</vt:lpstr>
      <vt:lpstr>10入所者処遇に関する配慮・工夫等11日常生活費</vt:lpstr>
      <vt:lpstr>12入所者の医療管理の状況</vt:lpstr>
      <vt:lpstr>13入所者の健康管理の実施状況 </vt:lpstr>
      <vt:lpstr>14(1)預り金(2)日用品</vt:lpstr>
      <vt:lpstr>14(1)記入例</vt:lpstr>
      <vt:lpstr>14(3)入所者負担</vt:lpstr>
      <vt:lpstr>15(1)退所時の金品の処分状況</vt:lpstr>
      <vt:lpstr>15(2)遺留金品の処分状況</vt:lpstr>
      <vt:lpstr>16給食の状況</vt:lpstr>
      <vt:lpstr>16(2)給食の状況</vt:lpstr>
      <vt:lpstr>16(3)検便(4)保健所(5)委託(6)衛生(7)保存食</vt:lpstr>
      <vt:lpstr>17災害事故防止対策</vt:lpstr>
      <vt:lpstr>18諸規程等の整備状況</vt:lpstr>
      <vt:lpstr>'【自立(生活)・就労移行3種】'!Print_Area</vt:lpstr>
      <vt:lpstr>'10入所者処遇に関する配慮・工夫等11日常生活費'!Print_Area</vt:lpstr>
      <vt:lpstr>'12入所者の医療管理の状況'!Print_Area</vt:lpstr>
      <vt:lpstr>'13入所者の健康管理の実施状況 '!Print_Area</vt:lpstr>
      <vt:lpstr>'14(1)記入例'!Print_Area</vt:lpstr>
      <vt:lpstr>'14(1)預り金(2)日用品'!Print_Area</vt:lpstr>
      <vt:lpstr>'14(3)入所者負担'!Print_Area</vt:lpstr>
      <vt:lpstr>'15(1)退所時の金品の処分状況'!Print_Area</vt:lpstr>
      <vt:lpstr>'15(2)遺留金品の処分状況'!Print_Area</vt:lpstr>
      <vt:lpstr>'16(2)給食の状況'!Print_Area</vt:lpstr>
      <vt:lpstr>'16(3)検便(4)保健所(5)委託(6)衛生(7)保存食'!Print_Area</vt:lpstr>
      <vt:lpstr>'16給食の状況'!Print_Area</vt:lpstr>
      <vt:lpstr>'17災害事故防止対策'!Print_Area</vt:lpstr>
      <vt:lpstr>'18諸規程等の整備状況'!Print_Area</vt:lpstr>
      <vt:lpstr>'1施設の概況 '!Print_Area</vt:lpstr>
      <vt:lpstr>'2(2)医師(3)補充計画'!Print_Area</vt:lpstr>
      <vt:lpstr>'2職員配置状況【共通・入所・生活介護・自立(機能)】 '!Print_Area</vt:lpstr>
      <vt:lpstr>'3採用・退職状況 '!Print_Area</vt:lpstr>
      <vt:lpstr>'4(1)職員の給与等(常勤職員用)'!Print_Area</vt:lpstr>
      <vt:lpstr>'4(2)職員の給与等(非常勤職員用)'!Print_Area</vt:lpstr>
      <vt:lpstr>'4(3)勤務状況 '!Print_Area</vt:lpstr>
      <vt:lpstr>'4(4)１ヶ月の勤務割 '!Print_Area</vt:lpstr>
      <vt:lpstr>'4(4)記入例'!Print_Area</vt:lpstr>
      <vt:lpstr>'5労働安全衛生'!Print_Area</vt:lpstr>
      <vt:lpstr>'6(1)施設職員の研修実施状況'!Print_Area</vt:lpstr>
      <vt:lpstr>'6(2)新規採用職員の研修実施状況'!Print_Area</vt:lpstr>
      <vt:lpstr>'7入所者の状況'!Print_Area</vt:lpstr>
      <vt:lpstr>'8(1)計画(2)取組(3)拘束'!Print_Area</vt:lpstr>
      <vt:lpstr>'8(13)就労支援'!Print_Area</vt:lpstr>
      <vt:lpstr>'8(14)日常生活(15)苦情 9衛生管理'!Print_Area</vt:lpstr>
      <vt:lpstr>'8(4)衛生(5)業務継続計画(6)事故'!Print_Area</vt:lpstr>
      <vt:lpstr>'8(7)虐待(8)入浴'!Print_Area</vt:lpstr>
      <vt:lpstr>'8(9)リハビリ(10)クラブ(11)地域交流(12)行事'!Print_Area</vt:lpstr>
      <vt:lpstr>表紙・鑑!Print_Area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2024-05-22T04:03:08Z</cp:lastPrinted>
  <dcterms:created xsi:type="dcterms:W3CDTF">2022-04-05T05:38:14Z</dcterms:created>
  <dcterms:modified xsi:type="dcterms:W3CDTF">2024-05-23T23:46:02Z</dcterms:modified>
</cp:coreProperties>
</file>